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REESTR_MO!$A$2:$D$168</definedName>
    <definedName name="MR_LIST">REESTR_MO!$E$2:$E$25</definedName>
    <definedName name="MO_LIST_1">REESTR_MO!$B$2:$B$7</definedName>
    <definedName name="MO_LIST_2">REESTR_MO!$B$8:$B$17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OKTMO_VS_TYPE_LIST">REESTR_MO!$C$2:$D$168</definedName>
    <definedName name="AUTHORIZATION_RANGE">AUTHORIZATION!$A$2:$B$2</definedName>
    <definedName name="PRICEZONE_LIST_ORG_DATA">PRICEZONE_LIST_ORG!$B$3:$N$19</definedName>
    <definedName name="PRICEZONE_LIST_ORG_HEADER">PRICEZONE_LIST_ORG!$A$1:$N$1</definedName>
    <definedName name="LIST_OKOPF_DATA">LIST_OKOPF!$B$3:$B$97</definedName>
    <definedName name="LIST_OKOPF_HEADER">LIST_OKOPF!$A$1:$B$1</definedName>
    <definedName name="FILE_STORE_DATA_RANGE">FILE_STORE_DATA!$B$2:$F$3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<sst xmlns="http://schemas.openxmlformats.org/spreadsheetml/2006/main" count="1880" uniqueCount="1081">
  <si>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</si>
  <si>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</si>
  <si>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</si>
  <si>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</si>
  <si>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</si>
  <si>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</si>
  <si>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</si>
  <si>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</si>
  <si>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</si>
  <si>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</si>
  <si>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</si>
  <si>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</si>
  <si>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</si>
  <si>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</si>
  <si>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</si>
  <si>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</si>
  <si>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</si>
  <si>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</si>
  <si>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</si>
  <si>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</si>
  <si>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</si>
  <si>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</si>
  <si>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</si>
  <si>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</si>
  <si>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</si>
  <si>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</si>
  <si>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</si>
  <si>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</si>
  <si>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</si>
  <si>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Июнь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</si>
  <si>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</si>
  <si>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</si>
  <si>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</si>
  <si>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</si>
  <si>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</si>
  <si>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</si>
  <si>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</si>
  <si>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</si>
  <si>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</si>
  <si>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</si>
  <si>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</si>
  <si>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</si>
  <si>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</si>
  <si>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</si>
  <si>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</si>
  <si>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</si>
  <si>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</si>
  <si>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</si>
  <si>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</si>
  <si>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</si>
  <si>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</si>
  <si>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</si>
  <si>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</si>
  <si>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</si>
  <si>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</si>
  <si>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</si>
  <si>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</si>
  <si>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</si>
  <si>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</si>
  <si>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</si>
  <si>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</si>
  <si>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</si>
  <si>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</si>
  <si>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</si>
  <si>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</si>
  <si>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</si>
  <si>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</si>
  <si>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</si>
  <si>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</si>
  <si>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</si>
  <si>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</si>
  <si>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</si>
  <si>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</si>
  <si>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</si>
  <si>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</si>
  <si>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</si>
  <si>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</si>
  <si>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</si>
  <si>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</si>
  <si>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</si>
  <si>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</si>
  <si>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</si>
  <si>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</si>
  <si>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</si>
  <si>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</si>
  <si>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</si>
  <si>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</si>
  <si>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</si>
  <si>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</si>
  <si>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</si>
  <si>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432071, г.Ульяновск,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</si>
  <si>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</si>
  <si>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</si>
  <si>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</si>
  <si>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</si>
  <si>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</si>
  <si>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</si>
  <si>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</si>
  <si>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</si>
  <si>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8-422 58-05-55 (доб.52-90)</t>
  </si>
  <si>
    <t>phoneCEO</t>
  </si>
  <si>
    <t>Главный бухгалтер</t>
  </si>
  <si>
    <t>Арестова Виталина Викторовна</t>
  </si>
  <si>
    <t>nameAccountant</t>
  </si>
  <si>
    <t>8-422 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</si>
  <si>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</si>
  <si>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</si>
  <si>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</si>
  <si>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</si>
  <si>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</si>
  <si>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</si>
  <si>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</si>
  <si>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</si>
  <si>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</si>
  <si>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</si>
  <si>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</si>
  <si>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</si>
  <si>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27.07.2023, 08:20:36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</si>
  <si>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</si>
  <si>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</si>
  <si>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</si>
  <si>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</si>
  <si>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</si>
  <si>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27.02.2023 15:37:31</t>
  </si>
  <si>
    <t>Статус отчёта</t>
  </si>
  <si>
    <t>Принят</t>
  </si>
  <si>
    <t>Февраль</t>
  </si>
  <si>
    <t>29.03.2023 13:54:50</t>
  </si>
  <si>
    <t>Март</t>
  </si>
  <si>
    <t>02.05.2023 13:18:35</t>
  </si>
  <si>
    <t>Апрель</t>
  </si>
  <si>
    <t>29.05.2023 13:58:03</t>
  </si>
  <si>
    <t>Май</t>
  </si>
  <si>
    <t>28.06.2023 12:57:31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</si>
  <si>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</si>
  <si>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</si>
  <si>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</si>
  <si>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</si>
  <si>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</si>
  <si>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</si>
  <si>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</si>
  <si>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</si>
  <si>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</si>
  <si>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</si>
  <si>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</si>
  <si>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</si>
  <si>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</si>
  <si>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</si>
  <si>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</si>
  <si>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</si>
  <si>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</si>
  <si>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</si>
  <si>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</si>
  <si>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</si>
  <si>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</si>
  <si>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</si>
  <si>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</si>
  <si>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</si>
  <si>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</si>
  <si>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</si>
  <si>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</si>
  <si>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</si>
  <si>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</si>
  <si>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</si>
  <si>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</si>
  <si>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</si>
  <si>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</si>
  <si>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</si>
  <si>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</si>
  <si>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</si>
  <si>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</si>
  <si>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</si>
  <si>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</si>
  <si>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</si>
  <si>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</si>
  <si>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</si>
  <si>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</si>
  <si>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</si>
  <si>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</si>
  <si>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</si>
  <si>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</si>
  <si>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</si>
  <si>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</si>
  <si>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</si>
  <si>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</si>
  <si>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</si>
  <si>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</si>
  <si>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</si>
  <si>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</si>
  <si>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</si>
  <si>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</si>
  <si>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</si>
  <si>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</si>
  <si>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</si>
  <si>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</si>
  <si>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</si>
  <si>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</si>
  <si>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</si>
  <si>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</si>
  <si>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</si>
  <si>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</si>
  <si>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</si>
  <si>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</si>
  <si>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</si>
  <si>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</si>
  <si>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</si>
  <si>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</si>
  <si>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</si>
  <si>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</si>
  <si>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</si>
  <si>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</si>
  <si>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</si>
  <si>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</si>
  <si>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</si>
  <si>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</si>
  <si>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</si>
  <si>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</si>
  <si>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</si>
  <si>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</si>
  <si>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</si>
  <si>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</si>
  <si>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</si>
  <si>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</si>
  <si>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</si>
  <si>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</si>
  <si>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</si>
  <si>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</si>
  <si>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</si>
  <si>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</si>
  <si>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</si>
  <si>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</si>
  <si>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</si>
  <si>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</si>
  <si>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</si>
  <si>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</si>
  <si>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</si>
  <si>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</si>
  <si>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</si>
  <si>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</si>
  <si>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</si>
  <si>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</si>
  <si>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</si>
  <si>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</si>
  <si>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</si>
  <si>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</si>
  <si>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</si>
  <si>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</si>
  <si>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</si>
  <si>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</si>
  <si>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</si>
  <si>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</si>
  <si>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</si>
  <si>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</si>
  <si>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</si>
  <si>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</si>
  <si>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aMWlZlUMNzCGiaipWsGUdhxVOLZgiGyDMPIbkopmIWRIvKNKvFZSZyspYwRIsTPa87i226i215i78, 194i226i26i8A796744D2119D595E5E44A18FB0DBE9F27dJULd2307t20t34t811342000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</si>
  <si>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</si>
  <si>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</si>
  <si>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</si>
  <si>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</si>
  <si>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</si>
  <si>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</si>
  <si>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</si>
  <si>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</si>
  <si>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</si>
  <si>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</si>
  <si>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</si>
  <si>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</si>
  <si>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</si>
  <si>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</si>
  <si>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</si>
  <si>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</si>
  <si>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</si>
  <si>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</si>
  <si>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</si>
  <si>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</si>
  <si>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</si>
  <si>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</si>
  <si>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</si>
  <si>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</si>
  <si>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</si>
  <si>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</si>
  <si>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</si>
  <si>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</si>
  <si>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</si>
  <si>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</si>
  <si>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</si>
  <si>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</si>
  <si>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</si>
  <si>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</si>
  <si>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</si>
  <si>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</si>
  <si>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</si>
  <si>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</si>
  <si>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</si>
  <si>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</si>
  <si>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</si>
  <si>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</si>
  <si>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</si>
  <si>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</si>
  <si>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</si>
  <si>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</si>
  <si>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</si>
  <si>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</si>
  <si>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</si>
  <si>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</si>
  <si>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</si>
  <si>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</si>
  <si>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</si>
  <si>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</si>
  <si>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</si>
  <si>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</si>
  <si>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</si>
  <si>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</si>
  <si>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</si>
  <si>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</si>
  <si>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</si>
  <si>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</si>
  <si>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</si>
  <si>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</si>
  <si>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</si>
  <si>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</si>
  <si>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</si>
  <si>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</si>
  <si>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</si>
  <si>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</si>
  <si>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</si>
  <si>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</si>
  <si>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</si>
  <si>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</si>
  <si>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</si>
  <si>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одноставочный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</si>
  <si>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</si>
  <si>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</si>
  <si>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</si>
  <si>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</si>
  <si>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</si>
  <si>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</si>
  <si>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</si>
  <si>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</si>
  <si>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</si>
  <si>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</si>
  <si>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</si>
  <si>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</si>
  <si>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</si>
  <si>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</si>
  <si>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</si>
  <si>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</si>
  <si>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</si>
  <si>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REG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</si>
  <si>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</si>
  <si>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</si>
  <si>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</si>
  <si>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</si>
  <si>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</si>
  <si>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</si>
  <si>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</si>
  <si>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</si>
  <si>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</si>
  <si>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</si>
  <si>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</si>
  <si>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</si>
  <si>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</si>
  <si>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</si>
  <si>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</si>
  <si>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</si>
  <si>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</si>
  <si>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</si>
  <si>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</si>
  <si>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</si>
  <si>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</si>
  <si>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</si>
  <si>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</si>
  <si>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</si>
  <si>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</si>
  <si>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</si>
  <si>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</si>
  <si>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</si>
  <si>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</si>
  <si>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</si>
  <si>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</si>
  <si>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</si>
  <si>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</si>
  <si>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</si>
  <si>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</si>
  <si>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</si>
  <si>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</si>
  <si>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</si>
  <si>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</si>
  <si>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</si>
  <si>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</si>
  <si>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</si>
  <si>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</si>
  <si>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</si>
  <si>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</si>
  <si>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</si>
  <si>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</si>
  <si>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</si>
  <si>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</si>
  <si>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</si>
  <si>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</si>
  <si>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</si>
  <si>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</si>
  <si>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</si>
  <si>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</si>
  <si>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</si>
  <si>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</si>
  <si>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</si>
  <si>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</si>
  <si>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</si>
  <si>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</si>
  <si>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</si>
  <si>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</si>
  <si>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</si>
  <si>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</si>
  <si>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</si>
  <si>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</si>
  <si>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</si>
  <si>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</si>
  <si>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</si>
  <si>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</si>
  <si>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</si>
  <si>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</si>
  <si>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</si>
  <si>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</si>
  <si>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</si>
  <si>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</si>
  <si>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</si>
  <si>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</si>
  <si>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</si>
  <si>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</si>
  <si>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</si>
  <si>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</si>
  <si>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</si>
  <si>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</si>
  <si>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</si>
  <si>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</si>
  <si>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</si>
  <si>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</si>
  <si>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</si>
  <si>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</si>
  <si>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</si>
  <si>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</si>
  <si>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</si>
  <si>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</si>
  <si>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</si>
  <si>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</si>
  <si>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</si>
  <si>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</si>
  <si>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</si>
  <si>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</si>
  <si>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</si>
  <si>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</si>
  <si>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</si>
  <si>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</si>
  <si>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</si>
  <si>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</si>
  <si>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</si>
  <si>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</si>
  <si>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</si>
  <si>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</si>
  <si>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</si>
  <si>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</si>
  <si>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</si>
  <si>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</si>
  <si>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</si>
  <si>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</si>
  <si>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</si>
  <si>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</si>
  <si>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</si>
  <si>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</si>
  <si>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</si>
  <si>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</si>
  <si>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</si>
  <si>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</si>
  <si>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</si>
  <si>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</si>
  <si>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</si>
  <si>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</si>
  <si>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</si>
  <si>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</si>
  <si>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</si>
  <si>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</si>
  <si>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</si>
  <si>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</si>
  <si>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</si>
  <si>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</si>
  <si>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</si>
  <si>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</si>
  <si>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</si>
  <si>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</si>
  <si>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</si>
  <si>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</si>
  <si>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</si>
  <si>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</si>
  <si>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</si>
  <si>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</si>
  <si>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</si>
  <si>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</si>
  <si>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</si>
  <si>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</si>
  <si>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</si>
  <si>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</si>
  <si>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</si>
  <si>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</si>
  <si>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</si>
  <si>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</si>
  <si>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</si>
  <si>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</si>
  <si>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</si>
  <si>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</si>
  <si>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</si>
  <si>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</si>
  <si>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</si>
  <si>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</si>
  <si>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</si>
  <si>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</si>
  <si>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</si>
  <si>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</si>
  <si>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</si>
  <si>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</si>
  <si>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</si>
  <si>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</si>
  <si>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</si>
  <si>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</si>
  <si>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</si>
  <si>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</si>
  <si>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</si>
  <si>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</si>
  <si>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</si>
  <si>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</si>
  <si>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</si>
  <si>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</si>
  <si>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</si>
  <si>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</si>
  <si>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</si>
  <si>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</si>
  <si>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</si>
  <si>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</si>
  <si>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</si>
  <si>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</si>
  <si>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</si>
  <si>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</si>
  <si>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</si>
  <si>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</si>
  <si>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</si>
  <si>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</si>
  <si>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</si>
  <si>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</si>
  <si>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</si>
  <si>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</si>
  <si>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</si>
  <si>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</si>
  <si>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</si>
  <si>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</si>
  <si>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</si>
  <si>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</si>
  <si>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</si>
  <si>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</si>
  <si>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</si>
  <si>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</si>
  <si>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</si>
  <si>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</si>
  <si>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</si>
  <si>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</si>
  <si>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</si>
  <si>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</si>
  <si>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</si>
  <si>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</si>
  <si>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</si>
  <si>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</si>
  <si>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</si>
  <si>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</si>
  <si>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</si>
  <si>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</si>
  <si>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</si>
  <si>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</si>
  <si>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</si>
  <si>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31528044</t>
  </si>
  <si>
    <t>ООО "Симбирскснабсервис"</t>
  </si>
  <si>
    <t>7321007392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</si>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</sst>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731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52DC4BB-21E1-016E-98EF-A58EFF91B42A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60" width="2.7109375" customWidth="1"/>
    <col min="2" max="3" style="560" width="9.7109375" customWidth="1"/>
    <col min="4" max="4" style="560" width="4.28125" customWidth="1"/>
    <col min="5" max="6" style="560" width="4.421875" customWidth="1"/>
    <col min="7" max="7" style="560" width="4.57421875" customWidth="1"/>
    <col min="8" max="25" style="560" width="4.421875" customWidth="1"/>
    <col min="26" max="26" style="560" width="2.7109375" customWidth="1"/>
    <col min="27" max="29" style="560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74" t="s">
        <v>1</v>
      </c>
      <c r="C2" s="274"/>
      <c r="D2" s="274"/>
      <c r="E2" s="274"/>
      <c r="F2" s="274"/>
      <c r="G2" s="274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74" t="s">
        <v>2</v>
      </c>
      <c r="C3" s="274"/>
      <c r="D3" s="274"/>
      <c r="E3" s="274"/>
      <c r="F3" s="274"/>
      <c r="G3" s="27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75" t="s">
        <v>3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110"/>
      <c r="AA5" s="105"/>
      <c r="AB5" s="109"/>
      <c r="AC5" s="109"/>
    </row>
    <row customHeight="1" ht="6">
      <c r="A6" s="112"/>
      <c r="B6" s="267" t="s">
        <v>4</v>
      </c>
      <c r="C6" s="270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67"/>
      <c r="C7" s="270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67"/>
      <c r="C8" s="270"/>
      <c r="D8" s="122"/>
      <c r="E8" s="123" t="s">
        <v>5</v>
      </c>
      <c r="F8" s="276" t="s">
        <v>6</v>
      </c>
      <c r="G8" s="277"/>
      <c r="H8" s="277"/>
      <c r="I8" s="277"/>
      <c r="J8" s="277"/>
      <c r="K8" s="277"/>
      <c r="L8" s="277"/>
      <c r="M8" s="277"/>
      <c r="N8" s="122"/>
      <c r="O8" s="124" t="s">
        <v>5</v>
      </c>
      <c r="P8" s="278" t="s">
        <v>7</v>
      </c>
      <c r="Q8" s="279"/>
      <c r="R8" s="279"/>
      <c r="S8" s="279"/>
      <c r="T8" s="279"/>
      <c r="U8" s="279"/>
      <c r="V8" s="279"/>
      <c r="W8" s="279"/>
      <c r="X8" s="279"/>
      <c r="Y8" s="118"/>
      <c r="Z8" s="116"/>
      <c r="AA8" s="104"/>
      <c r="AB8" s="104"/>
      <c r="AC8" s="104"/>
    </row>
    <row customHeight="1" ht="15">
      <c r="A9" s="112"/>
      <c r="B9" s="267"/>
      <c r="C9" s="270"/>
      <c r="D9" s="122"/>
      <c r="E9" s="125" t="s">
        <v>5</v>
      </c>
      <c r="F9" s="276" t="s">
        <v>8</v>
      </c>
      <c r="G9" s="277"/>
      <c r="H9" s="277"/>
      <c r="I9" s="277"/>
      <c r="J9" s="277"/>
      <c r="K9" s="277"/>
      <c r="L9" s="277"/>
      <c r="M9" s="277"/>
      <c r="N9" s="122"/>
      <c r="O9" s="126" t="s">
        <v>5</v>
      </c>
      <c r="P9" s="278" t="s">
        <v>9</v>
      </c>
      <c r="Q9" s="279"/>
      <c r="R9" s="279"/>
      <c r="S9" s="279"/>
      <c r="T9" s="279"/>
      <c r="U9" s="279"/>
      <c r="V9" s="279"/>
      <c r="W9" s="279"/>
      <c r="X9" s="279"/>
      <c r="Y9" s="118"/>
      <c r="Z9" s="116"/>
      <c r="AA9" s="104"/>
      <c r="AB9" s="104"/>
      <c r="AC9" s="104"/>
    </row>
    <row customHeight="1" ht="21">
      <c r="A10" s="112"/>
      <c r="B10" s="267"/>
      <c r="C10" s="268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65" t="s">
        <v>10</v>
      </c>
      <c r="C11" s="266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67"/>
      <c r="C12" s="268"/>
      <c r="D12" s="121"/>
      <c r="E12" s="269" t="s">
        <v>11</v>
      </c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18"/>
      <c r="Z12" s="116"/>
      <c r="AA12" s="104"/>
      <c r="AB12" s="104"/>
      <c r="AC12" s="104"/>
    </row>
    <row customHeight="1" ht="6">
      <c r="A13" s="112"/>
      <c r="B13" s="265" t="s">
        <v>12</v>
      </c>
      <c r="C13" s="266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67"/>
      <c r="C14" s="270"/>
      <c r="D14" s="122"/>
      <c r="E14" s="273" t="s">
        <v>13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118"/>
      <c r="Z14" s="116"/>
      <c r="AA14" s="104"/>
      <c r="AB14" s="104"/>
      <c r="AC14" s="104"/>
    </row>
    <row customHeight="1" ht="6">
      <c r="A15" s="112"/>
      <c r="B15" s="271"/>
      <c r="C15" s="272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3F07557-5C3B-5789-C32A-BC8AE2FCB23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4769F3A-A5AE-6188-E0A9-4853E50C79E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C69D90A-B618-EB97-B57C-7AB15ED4B2FE}" mc:Ignorable="x14ac xr xr2 xr3">
  <sheetPr>
    <tabColor rgb="FFFFCC99"/>
  </sheetPr>
  <dimension ref="A1:P2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 t="s">
        <v>532</v>
      </c>
      <c r="B1" s="516" t="s">
        <v>533</v>
      </c>
      <c r="C1" s="516" t="s">
        <v>35</v>
      </c>
      <c r="D1" s="51" t="s">
        <v>36</v>
      </c>
      <c r="E1" s="51" t="s">
        <v>39</v>
      </c>
      <c r="F1" s="51" t="s">
        <v>42</v>
      </c>
      <c r="G1" s="51" t="s">
        <v>45</v>
      </c>
      <c r="H1" s="516" t="s">
        <v>534</v>
      </c>
      <c r="I1" s="51" t="s">
        <v>535</v>
      </c>
      <c r="J1" s="51" t="s">
        <v>69</v>
      </c>
      <c r="K1" s="51" t="s">
        <v>72</v>
      </c>
      <c r="L1" s="51" t="s">
        <v>74</v>
      </c>
      <c r="M1" s="51" t="s">
        <v>59</v>
      </c>
      <c r="N1" s="51" t="s">
        <v>66</v>
      </c>
    </row>
    <row customHeight="1" ht="10.5">
      <c r="A2" s="511" t="s">
        <v>536</v>
      </c>
      <c r="B2" s="0" t="s">
        <v>537</v>
      </c>
      <c r="C2" s="0" t="s">
        <v>35</v>
      </c>
      <c r="D2" s="0" t="s">
        <v>538</v>
      </c>
      <c r="E2" s="0" t="s">
        <v>539</v>
      </c>
      <c r="F2" s="0" t="s">
        <v>540</v>
      </c>
      <c r="G2" s="0" t="s">
        <v>541</v>
      </c>
      <c r="H2" s="0" t="s">
        <v>542</v>
      </c>
      <c r="I2" s="0" t="s">
        <v>543</v>
      </c>
      <c r="J2" s="0" t="s">
        <v>544</v>
      </c>
      <c r="K2" s="0" t="s">
        <v>545</v>
      </c>
      <c r="L2" s="0" t="s">
        <v>546</v>
      </c>
      <c r="M2" s="0" t="s">
        <v>547</v>
      </c>
      <c r="N2" s="0" t="s">
        <v>548</v>
      </c>
    </row>
    <row customHeight="1" ht="10.5">
      <c r="B3" s="0" t="s">
        <v>19</v>
      </c>
      <c r="C3" s="0" t="s">
        <v>549</v>
      </c>
      <c r="D3" s="0" t="s">
        <v>37</v>
      </c>
      <c r="E3" s="0" t="s">
        <v>40</v>
      </c>
      <c r="F3" s="0" t="s">
        <v>43</v>
      </c>
      <c r="G3" s="0" t="s">
        <v>46</v>
      </c>
      <c r="J3" s="0" t="s">
        <v>70</v>
      </c>
      <c r="K3" s="0" t="s">
        <v>70</v>
      </c>
      <c r="L3" s="0" t="s">
        <v>75</v>
      </c>
      <c r="N3" s="0" t="s">
        <v>67</v>
      </c>
    </row>
    <row customHeight="1" ht="10.5">
      <c r="B4" s="0" t="s">
        <v>19</v>
      </c>
      <c r="C4" s="0" t="s">
        <v>550</v>
      </c>
      <c r="D4" s="0" t="s">
        <v>551</v>
      </c>
      <c r="E4" s="0" t="s">
        <v>552</v>
      </c>
      <c r="F4" s="0" t="s">
        <v>553</v>
      </c>
      <c r="G4" s="0" t="s">
        <v>554</v>
      </c>
      <c r="J4" s="0" t="s">
        <v>70</v>
      </c>
      <c r="K4" s="0" t="s">
        <v>70</v>
      </c>
      <c r="L4" s="0" t="s">
        <v>75</v>
      </c>
      <c r="N4" s="0" t="s">
        <v>67</v>
      </c>
    </row>
    <row customHeight="1" ht="10.5">
      <c r="B5" s="0" t="s">
        <v>19</v>
      </c>
      <c r="C5" s="0" t="s">
        <v>555</v>
      </c>
      <c r="D5" s="0" t="s">
        <v>556</v>
      </c>
      <c r="E5" s="0" t="s">
        <v>557</v>
      </c>
      <c r="F5" s="0" t="s">
        <v>558</v>
      </c>
      <c r="G5" s="0" t="s">
        <v>559</v>
      </c>
      <c r="J5" s="0" t="s">
        <v>70</v>
      </c>
      <c r="K5" s="0" t="s">
        <v>70</v>
      </c>
      <c r="L5" s="0" t="s">
        <v>75</v>
      </c>
      <c r="N5" s="0" t="s">
        <v>67</v>
      </c>
    </row>
    <row customHeight="1" ht="10.5">
      <c r="B6" s="0" t="s">
        <v>19</v>
      </c>
      <c r="C6" s="0" t="s">
        <v>560</v>
      </c>
      <c r="D6" s="0" t="s">
        <v>561</v>
      </c>
      <c r="E6" s="0" t="s">
        <v>562</v>
      </c>
      <c r="F6" s="0" t="s">
        <v>43</v>
      </c>
      <c r="G6" s="0" t="s">
        <v>563</v>
      </c>
      <c r="J6" s="0" t="s">
        <v>70</v>
      </c>
      <c r="K6" s="0" t="s">
        <v>70</v>
      </c>
      <c r="L6" s="0" t="s">
        <v>75</v>
      </c>
      <c r="N6" s="0" t="s">
        <v>245</v>
      </c>
    </row>
    <row customHeight="1" ht="10.5">
      <c r="B7" s="0" t="s">
        <v>19</v>
      </c>
      <c r="C7" s="0" t="s">
        <v>564</v>
      </c>
      <c r="D7" s="0" t="s">
        <v>565</v>
      </c>
      <c r="E7" s="0" t="s">
        <v>566</v>
      </c>
      <c r="F7" s="0" t="s">
        <v>567</v>
      </c>
      <c r="G7" s="0" t="s">
        <v>568</v>
      </c>
      <c r="J7" s="0" t="s">
        <v>70</v>
      </c>
      <c r="K7" s="0" t="s">
        <v>70</v>
      </c>
      <c r="L7" s="0" t="s">
        <v>75</v>
      </c>
      <c r="N7" s="0" t="s">
        <v>67</v>
      </c>
    </row>
    <row customHeight="1" ht="10.5">
      <c r="B8" s="0" t="s">
        <v>19</v>
      </c>
      <c r="C8" s="0" t="s">
        <v>569</v>
      </c>
      <c r="D8" s="0" t="s">
        <v>570</v>
      </c>
      <c r="E8" s="0" t="s">
        <v>571</v>
      </c>
      <c r="F8" s="0" t="s">
        <v>572</v>
      </c>
      <c r="G8" s="0" t="s">
        <v>573</v>
      </c>
      <c r="J8" s="0" t="s">
        <v>70</v>
      </c>
      <c r="K8" s="0" t="s">
        <v>70</v>
      </c>
      <c r="L8" s="0" t="s">
        <v>75</v>
      </c>
      <c r="N8" s="0" t="s">
        <v>67</v>
      </c>
    </row>
    <row customHeight="1" ht="10.5">
      <c r="B9" s="0" t="s">
        <v>19</v>
      </c>
      <c r="C9" s="0" t="s">
        <v>574</v>
      </c>
      <c r="D9" s="0" t="s">
        <v>575</v>
      </c>
      <c r="E9" s="0" t="s">
        <v>576</v>
      </c>
      <c r="F9" s="0" t="s">
        <v>43</v>
      </c>
      <c r="G9" s="0" t="s">
        <v>577</v>
      </c>
      <c r="J9" s="0" t="s">
        <v>70</v>
      </c>
      <c r="K9" s="0" t="s">
        <v>70</v>
      </c>
      <c r="L9" s="0" t="s">
        <v>75</v>
      </c>
      <c r="N9" s="0" t="s">
        <v>67</v>
      </c>
    </row>
    <row customHeight="1" ht="10.5">
      <c r="B10" s="0" t="s">
        <v>19</v>
      </c>
      <c r="C10" s="0" t="s">
        <v>578</v>
      </c>
      <c r="D10" s="0" t="s">
        <v>579</v>
      </c>
      <c r="E10" s="0" t="s">
        <v>580</v>
      </c>
      <c r="F10" s="0" t="s">
        <v>567</v>
      </c>
      <c r="G10" s="0" t="s">
        <v>573</v>
      </c>
      <c r="J10" s="0" t="s">
        <v>70</v>
      </c>
      <c r="K10" s="0" t="s">
        <v>70</v>
      </c>
      <c r="L10" s="0" t="s">
        <v>75</v>
      </c>
      <c r="N10" s="0" t="s">
        <v>67</v>
      </c>
    </row>
    <row customHeight="1" ht="10.5">
      <c r="B11" s="0" t="s">
        <v>19</v>
      </c>
      <c r="C11" s="0" t="s">
        <v>581</v>
      </c>
      <c r="D11" s="0" t="s">
        <v>582</v>
      </c>
      <c r="E11" s="0" t="s">
        <v>583</v>
      </c>
      <c r="F11" s="0" t="s">
        <v>584</v>
      </c>
      <c r="G11" s="0" t="s">
        <v>585</v>
      </c>
      <c r="J11" s="0" t="s">
        <v>70</v>
      </c>
      <c r="K11" s="0" t="s">
        <v>70</v>
      </c>
      <c r="L11" s="0" t="s">
        <v>75</v>
      </c>
      <c r="N11" s="0" t="s">
        <v>67</v>
      </c>
    </row>
    <row customHeight="1" ht="10.5">
      <c r="B12" s="0" t="s">
        <v>19</v>
      </c>
      <c r="C12" s="0" t="s">
        <v>586</v>
      </c>
      <c r="D12" s="0" t="s">
        <v>587</v>
      </c>
      <c r="E12" s="0" t="s">
        <v>588</v>
      </c>
      <c r="F12" s="0" t="s">
        <v>43</v>
      </c>
      <c r="G12" s="0" t="s">
        <v>589</v>
      </c>
      <c r="J12" s="0" t="s">
        <v>70</v>
      </c>
      <c r="K12" s="0" t="s">
        <v>70</v>
      </c>
      <c r="L12" s="0" t="s">
        <v>75</v>
      </c>
      <c r="N12" s="0" t="s">
        <v>67</v>
      </c>
    </row>
    <row customHeight="1" ht="10.5">
      <c r="B13" s="0" t="s">
        <v>19</v>
      </c>
      <c r="C13" s="0" t="s">
        <v>590</v>
      </c>
      <c r="D13" s="0" t="s">
        <v>591</v>
      </c>
      <c r="E13" s="0" t="s">
        <v>592</v>
      </c>
      <c r="F13" s="0" t="s">
        <v>593</v>
      </c>
      <c r="G13" s="0" t="s">
        <v>594</v>
      </c>
      <c r="J13" s="0" t="s">
        <v>70</v>
      </c>
      <c r="K13" s="0" t="s">
        <v>70</v>
      </c>
      <c r="L13" s="0" t="s">
        <v>75</v>
      </c>
      <c r="N13" s="0" t="s">
        <v>67</v>
      </c>
    </row>
    <row customHeight="1" ht="10.5">
      <c r="B14" s="0" t="s">
        <v>19</v>
      </c>
      <c r="C14" s="0" t="s">
        <v>595</v>
      </c>
      <c r="D14" s="0" t="s">
        <v>596</v>
      </c>
      <c r="E14" s="0" t="s">
        <v>597</v>
      </c>
      <c r="F14" s="0" t="s">
        <v>558</v>
      </c>
      <c r="G14" s="0" t="s">
        <v>598</v>
      </c>
      <c r="J14" s="0" t="s">
        <v>70</v>
      </c>
      <c r="K14" s="0" t="s">
        <v>70</v>
      </c>
      <c r="L14" s="0" t="s">
        <v>75</v>
      </c>
      <c r="N14" s="0" t="s">
        <v>67</v>
      </c>
    </row>
    <row customHeight="1" ht="10.5">
      <c r="B15" s="0" t="s">
        <v>19</v>
      </c>
      <c r="C15" s="0" t="s">
        <v>599</v>
      </c>
      <c r="D15" s="0" t="s">
        <v>600</v>
      </c>
      <c r="E15" s="0" t="s">
        <v>601</v>
      </c>
      <c r="F15" s="0" t="s">
        <v>43</v>
      </c>
      <c r="G15" s="0" t="s">
        <v>602</v>
      </c>
      <c r="J15" s="0" t="s">
        <v>70</v>
      </c>
      <c r="K15" s="0" t="s">
        <v>70</v>
      </c>
      <c r="L15" s="0" t="s">
        <v>75</v>
      </c>
      <c r="N15" s="0" t="s">
        <v>67</v>
      </c>
    </row>
    <row customHeight="1" ht="10.5">
      <c r="B16" s="0" t="s">
        <v>19</v>
      </c>
      <c r="C16" s="0" t="s">
        <v>603</v>
      </c>
      <c r="D16" s="0" t="s">
        <v>604</v>
      </c>
      <c r="E16" s="0" t="s">
        <v>605</v>
      </c>
      <c r="F16" s="0" t="s">
        <v>43</v>
      </c>
      <c r="G16" s="0" t="s">
        <v>606</v>
      </c>
      <c r="J16" s="0" t="s">
        <v>70</v>
      </c>
      <c r="K16" s="0" t="s">
        <v>70</v>
      </c>
      <c r="L16" s="0" t="s">
        <v>75</v>
      </c>
      <c r="N16" s="0" t="s">
        <v>67</v>
      </c>
    </row>
    <row customHeight="1" ht="10.5">
      <c r="B17" s="0" t="s">
        <v>19</v>
      </c>
      <c r="C17" s="0" t="s">
        <v>607</v>
      </c>
      <c r="D17" s="0" t="s">
        <v>608</v>
      </c>
      <c r="E17" s="0" t="s">
        <v>609</v>
      </c>
      <c r="F17" s="0" t="s">
        <v>610</v>
      </c>
      <c r="G17" s="0" t="s">
        <v>611</v>
      </c>
      <c r="I17" s="0" t="s">
        <v>612</v>
      </c>
      <c r="J17" s="0" t="s">
        <v>70</v>
      </c>
      <c r="K17" s="0" t="s">
        <v>70</v>
      </c>
      <c r="L17" s="0" t="s">
        <v>75</v>
      </c>
      <c r="N17" s="0" t="s">
        <v>67</v>
      </c>
    </row>
    <row customHeight="1" ht="10.5">
      <c r="B18" s="0" t="s">
        <v>19</v>
      </c>
      <c r="C18" s="0" t="s">
        <v>607</v>
      </c>
      <c r="D18" s="0" t="s">
        <v>608</v>
      </c>
      <c r="E18" s="0" t="s">
        <v>609</v>
      </c>
      <c r="F18" s="0" t="s">
        <v>610</v>
      </c>
      <c r="G18" s="0" t="s">
        <v>611</v>
      </c>
      <c r="I18" s="0" t="s">
        <v>613</v>
      </c>
      <c r="J18" s="0" t="s">
        <v>70</v>
      </c>
      <c r="K18" s="0" t="s">
        <v>70</v>
      </c>
      <c r="L18" s="0" t="s">
        <v>75</v>
      </c>
      <c r="N18" s="0" t="s">
        <v>67</v>
      </c>
    </row>
    <row customHeight="1" ht="10.5">
      <c r="B19" s="0" t="s">
        <v>19</v>
      </c>
      <c r="C19" s="0" t="s">
        <v>607</v>
      </c>
      <c r="D19" s="0" t="s">
        <v>608</v>
      </c>
      <c r="E19" s="0" t="s">
        <v>609</v>
      </c>
      <c r="F19" s="0" t="s">
        <v>610</v>
      </c>
      <c r="G19" s="0" t="s">
        <v>611</v>
      </c>
      <c r="J19" s="0" t="s">
        <v>70</v>
      </c>
      <c r="K19" s="0" t="s">
        <v>70</v>
      </c>
      <c r="L19" s="0" t="s">
        <v>75</v>
      </c>
      <c r="N1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7EC9471-A252-049C-ADB4-F566D0D7713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557EA94-F564-E2FA-4CB9-6E520D268685}" mc:Ignorable="x14ac xr xr2 xr3">
  <sheetPr>
    <tabColor rgb="FFFFCC99"/>
  </sheetPr>
  <dimension ref="A1:I16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723" width="28.57421875" customWidth="1"/>
    <col min="2" max="2" style="723" width="34.28125" customWidth="1"/>
    <col min="3" max="3" style="723" width="10.00390625" customWidth="1"/>
    <col min="4" max="4" style="723" width="21.421875" customWidth="1"/>
    <col min="5" max="5" style="723" width="28.57421875" customWidth="1"/>
    <col min="6" max="6" style="723" width="17.140625" customWidth="1"/>
  </cols>
  <sheetData>
    <row customHeight="1" ht="11.25">
      <c r="A1" s="51" t="s">
        <v>614</v>
      </c>
      <c r="B1" s="51" t="s">
        <v>615</v>
      </c>
      <c r="C1" s="51" t="s">
        <v>74</v>
      </c>
      <c r="D1" s="51" t="s">
        <v>616</v>
      </c>
      <c r="E1" s="51" t="s">
        <v>69</v>
      </c>
      <c r="F1" s="51" t="s">
        <v>617</v>
      </c>
    </row>
    <row customHeight="1" ht="10.5">
      <c r="A2" s="51" t="s">
        <v>618</v>
      </c>
      <c r="B2" s="51" t="s">
        <v>618</v>
      </c>
      <c r="C2" s="51" t="s">
        <v>619</v>
      </c>
      <c r="D2" s="51" t="s">
        <v>620</v>
      </c>
      <c r="E2" s="51" t="s">
        <v>618</v>
      </c>
      <c r="F2" s="51" t="s">
        <v>621</v>
      </c>
    </row>
    <row customHeight="1" ht="10.5">
      <c r="A3" s="51" t="s">
        <v>618</v>
      </c>
      <c r="B3" s="51" t="s">
        <v>622</v>
      </c>
      <c r="C3" s="51" t="s">
        <v>623</v>
      </c>
      <c r="D3" s="51" t="s">
        <v>624</v>
      </c>
      <c r="E3" s="51" t="s">
        <v>625</v>
      </c>
      <c r="F3" s="51" t="s">
        <v>626</v>
      </c>
    </row>
    <row customHeight="1" ht="10.5">
      <c r="A4" s="51" t="s">
        <v>618</v>
      </c>
      <c r="B4" s="51" t="s">
        <v>627</v>
      </c>
      <c r="C4" s="51" t="s">
        <v>628</v>
      </c>
      <c r="D4" s="51" t="s">
        <v>629</v>
      </c>
      <c r="E4" s="51" t="s">
        <v>630</v>
      </c>
      <c r="F4" s="51" t="s">
        <v>631</v>
      </c>
    </row>
    <row customHeight="1" ht="10.5">
      <c r="A5" s="51" t="s">
        <v>618</v>
      </c>
      <c r="B5" s="51" t="s">
        <v>632</v>
      </c>
      <c r="C5" s="51" t="s">
        <v>633</v>
      </c>
      <c r="D5" s="51" t="s">
        <v>629</v>
      </c>
      <c r="E5" s="51" t="s">
        <v>634</v>
      </c>
      <c r="F5" s="51" t="s">
        <v>635</v>
      </c>
    </row>
    <row customHeight="1" ht="10.5">
      <c r="A6" s="51" t="s">
        <v>618</v>
      </c>
      <c r="B6" s="51" t="s">
        <v>636</v>
      </c>
      <c r="C6" s="51" t="s">
        <v>637</v>
      </c>
      <c r="D6" s="51" t="s">
        <v>629</v>
      </c>
      <c r="E6" s="51" t="s">
        <v>638</v>
      </c>
      <c r="F6" s="51" t="s">
        <v>639</v>
      </c>
    </row>
    <row customHeight="1" ht="10.5">
      <c r="A7" s="729" t="s">
        <v>618</v>
      </c>
      <c r="B7" s="729" t="s">
        <v>640</v>
      </c>
      <c r="C7" s="729" t="s">
        <v>641</v>
      </c>
      <c r="D7" s="729" t="s">
        <v>629</v>
      </c>
      <c r="E7" s="729" t="s">
        <v>642</v>
      </c>
      <c r="F7" s="729" t="s">
        <v>643</v>
      </c>
    </row>
    <row customHeight="1" ht="10.5">
      <c r="A8" s="729" t="s">
        <v>625</v>
      </c>
      <c r="B8" s="729" t="s">
        <v>625</v>
      </c>
      <c r="C8" s="729" t="s">
        <v>644</v>
      </c>
      <c r="D8" s="729" t="s">
        <v>620</v>
      </c>
      <c r="E8" s="729" t="s">
        <v>645</v>
      </c>
      <c r="F8" s="729" t="s">
        <v>646</v>
      </c>
    </row>
    <row customHeight="1" ht="10.5">
      <c r="A9" s="729" t="s">
        <v>625</v>
      </c>
      <c r="B9" s="729" t="s">
        <v>647</v>
      </c>
      <c r="C9" s="729" t="s">
        <v>648</v>
      </c>
      <c r="D9" s="729" t="s">
        <v>649</v>
      </c>
      <c r="E9" s="729" t="s">
        <v>650</v>
      </c>
      <c r="F9" s="729" t="s">
        <v>651</v>
      </c>
    </row>
    <row customHeight="1" ht="10.5">
      <c r="A10" s="729" t="s">
        <v>625</v>
      </c>
      <c r="B10" s="729" t="s">
        <v>652</v>
      </c>
      <c r="C10" s="729" t="s">
        <v>653</v>
      </c>
      <c r="D10" s="729" t="s">
        <v>624</v>
      </c>
      <c r="E10" s="729" t="s">
        <v>654</v>
      </c>
      <c r="F10" s="729" t="s">
        <v>655</v>
      </c>
    </row>
    <row customHeight="1" ht="10.5">
      <c r="A11" s="729" t="s">
        <v>625</v>
      </c>
      <c r="B11" s="729" t="s">
        <v>656</v>
      </c>
      <c r="C11" s="729" t="s">
        <v>657</v>
      </c>
      <c r="D11" s="729" t="s">
        <v>629</v>
      </c>
      <c r="E11" s="729" t="s">
        <v>658</v>
      </c>
      <c r="F11" s="729" t="s">
        <v>659</v>
      </c>
    </row>
    <row customHeight="1" ht="10.5">
      <c r="A12" s="729" t="s">
        <v>625</v>
      </c>
      <c r="B12" s="729" t="s">
        <v>660</v>
      </c>
      <c r="C12" s="729" t="s">
        <v>661</v>
      </c>
      <c r="D12" s="729" t="s">
        <v>629</v>
      </c>
      <c r="E12" s="729" t="s">
        <v>662</v>
      </c>
      <c r="F12" s="729" t="s">
        <v>663</v>
      </c>
    </row>
    <row customHeight="1" ht="10.5">
      <c r="A13" s="729" t="s">
        <v>625</v>
      </c>
      <c r="B13" s="729" t="s">
        <v>664</v>
      </c>
      <c r="C13" s="729" t="s">
        <v>665</v>
      </c>
      <c r="D13" s="729" t="s">
        <v>624</v>
      </c>
      <c r="E13" s="729" t="s">
        <v>666</v>
      </c>
      <c r="F13" s="729" t="s">
        <v>667</v>
      </c>
    </row>
    <row customHeight="1" ht="10.5">
      <c r="A14" s="729" t="s">
        <v>625</v>
      </c>
      <c r="B14" s="729" t="s">
        <v>668</v>
      </c>
      <c r="C14" s="729" t="s">
        <v>669</v>
      </c>
      <c r="D14" s="729" t="s">
        <v>624</v>
      </c>
      <c r="E14" s="729" t="s">
        <v>670</v>
      </c>
      <c r="F14" s="729" t="s">
        <v>671</v>
      </c>
    </row>
    <row customHeight="1" ht="10.5">
      <c r="A15" s="729" t="s">
        <v>625</v>
      </c>
      <c r="B15" s="729" t="s">
        <v>672</v>
      </c>
      <c r="C15" s="729" t="s">
        <v>673</v>
      </c>
      <c r="D15" s="729" t="s">
        <v>629</v>
      </c>
      <c r="E15" s="729" t="s">
        <v>674</v>
      </c>
      <c r="F15" s="729" t="s">
        <v>675</v>
      </c>
    </row>
    <row customHeight="1" ht="10.5">
      <c r="A16" s="729" t="s">
        <v>625</v>
      </c>
      <c r="B16" s="729" t="s">
        <v>676</v>
      </c>
      <c r="C16" s="729" t="s">
        <v>677</v>
      </c>
      <c r="D16" s="729" t="s">
        <v>629</v>
      </c>
      <c r="E16" s="729" t="s">
        <v>678</v>
      </c>
      <c r="F16" s="729" t="s">
        <v>679</v>
      </c>
    </row>
    <row customHeight="1" ht="10.5">
      <c r="A17" s="729" t="s">
        <v>625</v>
      </c>
      <c r="B17" s="729" t="s">
        <v>680</v>
      </c>
      <c r="C17" s="729" t="s">
        <v>681</v>
      </c>
      <c r="D17" s="729" t="s">
        <v>624</v>
      </c>
      <c r="E17" s="729" t="s">
        <v>682</v>
      </c>
      <c r="F17" s="729" t="s">
        <v>683</v>
      </c>
    </row>
    <row customHeight="1" ht="10.5">
      <c r="A18" s="729" t="s">
        <v>630</v>
      </c>
      <c r="B18" s="729" t="s">
        <v>684</v>
      </c>
      <c r="C18" s="729" t="s">
        <v>685</v>
      </c>
      <c r="D18" s="729" t="s">
        <v>629</v>
      </c>
      <c r="E18" s="729" t="s">
        <v>686</v>
      </c>
      <c r="F18" s="729" t="s">
        <v>687</v>
      </c>
    </row>
    <row customHeight="1" ht="10.5">
      <c r="A19" s="729" t="s">
        <v>630</v>
      </c>
      <c r="B19" s="729" t="s">
        <v>630</v>
      </c>
      <c r="C19" s="729" t="s">
        <v>688</v>
      </c>
      <c r="D19" s="729" t="s">
        <v>620</v>
      </c>
      <c r="E19" s="729" t="s">
        <v>689</v>
      </c>
      <c r="F19" s="729" t="s">
        <v>690</v>
      </c>
    </row>
    <row customHeight="1" ht="10.5">
      <c r="A20" s="729" t="s">
        <v>630</v>
      </c>
      <c r="B20" s="729" t="s">
        <v>691</v>
      </c>
      <c r="C20" s="729" t="s">
        <v>692</v>
      </c>
      <c r="D20" s="729" t="s">
        <v>624</v>
      </c>
      <c r="E20" s="729" t="s">
        <v>693</v>
      </c>
      <c r="F20" s="729" t="s">
        <v>694</v>
      </c>
    </row>
    <row customHeight="1" ht="10.5">
      <c r="A21" s="729" t="s">
        <v>630</v>
      </c>
      <c r="B21" s="729" t="s">
        <v>695</v>
      </c>
      <c r="C21" s="729" t="s">
        <v>696</v>
      </c>
      <c r="D21" s="729" t="s">
        <v>629</v>
      </c>
      <c r="E21" s="729" t="s">
        <v>697</v>
      </c>
      <c r="F21" s="729" t="s">
        <v>698</v>
      </c>
    </row>
    <row customHeight="1" ht="10.5">
      <c r="A22" s="729" t="s">
        <v>630</v>
      </c>
      <c r="B22" s="729" t="s">
        <v>699</v>
      </c>
      <c r="C22" s="729" t="s">
        <v>700</v>
      </c>
      <c r="D22" s="729" t="s">
        <v>629</v>
      </c>
      <c r="E22" s="729" t="s">
        <v>701</v>
      </c>
      <c r="F22" s="729" t="s">
        <v>702</v>
      </c>
    </row>
    <row customHeight="1" ht="10.5">
      <c r="A23" s="729" t="s">
        <v>630</v>
      </c>
      <c r="B23" s="729" t="s">
        <v>703</v>
      </c>
      <c r="C23" s="729" t="s">
        <v>704</v>
      </c>
      <c r="D23" s="729" t="s">
        <v>629</v>
      </c>
      <c r="E23" s="729" t="s">
        <v>705</v>
      </c>
      <c r="F23" s="729" t="s">
        <v>706</v>
      </c>
    </row>
    <row customHeight="1" ht="10.5">
      <c r="A24" s="729" t="s">
        <v>630</v>
      </c>
      <c r="B24" s="729" t="s">
        <v>707</v>
      </c>
      <c r="C24" s="729" t="s">
        <v>708</v>
      </c>
      <c r="D24" s="729" t="s">
        <v>624</v>
      </c>
      <c r="E24" s="729" t="s">
        <v>709</v>
      </c>
      <c r="F24" s="729" t="s">
        <v>710</v>
      </c>
    </row>
    <row customHeight="1" ht="10.5">
      <c r="A25" s="729" t="s">
        <v>634</v>
      </c>
      <c r="B25" s="729" t="s">
        <v>711</v>
      </c>
      <c r="C25" s="729" t="s">
        <v>712</v>
      </c>
      <c r="D25" s="729" t="s">
        <v>629</v>
      </c>
      <c r="E25" s="729" t="s">
        <v>70</v>
      </c>
      <c r="F25" s="729" t="s">
        <v>713</v>
      </c>
    </row>
    <row customHeight="1" ht="10.5">
      <c r="A26" s="729" t="s">
        <v>634</v>
      </c>
      <c r="B26" s="729" t="s">
        <v>714</v>
      </c>
      <c r="C26" s="729" t="s">
        <v>715</v>
      </c>
      <c r="D26" s="729" t="s">
        <v>624</v>
      </c>
    </row>
    <row customHeight="1" ht="10.5">
      <c r="A27" s="729" t="s">
        <v>634</v>
      </c>
      <c r="B27" s="729" t="s">
        <v>634</v>
      </c>
      <c r="C27" s="729" t="s">
        <v>716</v>
      </c>
      <c r="D27" s="729" t="s">
        <v>620</v>
      </c>
    </row>
    <row customHeight="1" ht="10.5">
      <c r="A28" s="729" t="s">
        <v>634</v>
      </c>
      <c r="B28" s="729" t="s">
        <v>717</v>
      </c>
      <c r="C28" s="729" t="s">
        <v>718</v>
      </c>
      <c r="D28" s="729" t="s">
        <v>649</v>
      </c>
    </row>
    <row customHeight="1" ht="10.5">
      <c r="A29" s="729" t="s">
        <v>634</v>
      </c>
      <c r="B29" s="729" t="s">
        <v>719</v>
      </c>
      <c r="C29" s="729" t="s">
        <v>720</v>
      </c>
      <c r="D29" s="729" t="s">
        <v>629</v>
      </c>
    </row>
    <row customHeight="1" ht="10.5">
      <c r="A30" s="729" t="s">
        <v>634</v>
      </c>
      <c r="B30" s="729" t="s">
        <v>721</v>
      </c>
      <c r="C30" s="729" t="s">
        <v>722</v>
      </c>
      <c r="D30" s="729" t="s">
        <v>629</v>
      </c>
    </row>
    <row customHeight="1" ht="10.5">
      <c r="A31" s="729" t="s">
        <v>634</v>
      </c>
      <c r="B31" s="729" t="s">
        <v>723</v>
      </c>
      <c r="C31" s="729" t="s">
        <v>724</v>
      </c>
      <c r="D31" s="729" t="s">
        <v>629</v>
      </c>
    </row>
    <row customHeight="1" ht="10.5">
      <c r="A32" s="729" t="s">
        <v>634</v>
      </c>
      <c r="B32" s="729" t="s">
        <v>725</v>
      </c>
      <c r="C32" s="729" t="s">
        <v>726</v>
      </c>
      <c r="D32" s="729" t="s">
        <v>629</v>
      </c>
    </row>
    <row customHeight="1" ht="10.5">
      <c r="A33" s="729" t="s">
        <v>634</v>
      </c>
      <c r="B33" s="729" t="s">
        <v>727</v>
      </c>
      <c r="C33" s="729" t="s">
        <v>728</v>
      </c>
      <c r="D33" s="729" t="s">
        <v>629</v>
      </c>
    </row>
    <row customHeight="1" ht="10.5">
      <c r="A34" s="729" t="s">
        <v>638</v>
      </c>
      <c r="B34" s="729" t="s">
        <v>729</v>
      </c>
      <c r="C34" s="729" t="s">
        <v>730</v>
      </c>
      <c r="D34" s="729" t="s">
        <v>629</v>
      </c>
    </row>
    <row customHeight="1" ht="10.5">
      <c r="A35" s="729" t="s">
        <v>638</v>
      </c>
      <c r="B35" s="729" t="s">
        <v>731</v>
      </c>
      <c r="C35" s="729" t="s">
        <v>732</v>
      </c>
      <c r="D35" s="729" t="s">
        <v>629</v>
      </c>
    </row>
    <row customHeight="1" ht="10.5">
      <c r="A36" s="729" t="s">
        <v>638</v>
      </c>
      <c r="B36" s="729" t="s">
        <v>733</v>
      </c>
      <c r="C36" s="729" t="s">
        <v>734</v>
      </c>
      <c r="D36" s="729" t="s">
        <v>629</v>
      </c>
    </row>
    <row customHeight="1" ht="10.5">
      <c r="A37" s="729" t="s">
        <v>638</v>
      </c>
      <c r="B37" s="729" t="s">
        <v>638</v>
      </c>
      <c r="C37" s="729" t="s">
        <v>735</v>
      </c>
      <c r="D37" s="729" t="s">
        <v>620</v>
      </c>
    </row>
    <row customHeight="1" ht="10.5">
      <c r="A38" s="729" t="s">
        <v>638</v>
      </c>
      <c r="B38" s="729" t="s">
        <v>736</v>
      </c>
      <c r="C38" s="729" t="s">
        <v>737</v>
      </c>
      <c r="D38" s="729" t="s">
        <v>624</v>
      </c>
    </row>
    <row customHeight="1" ht="10.5">
      <c r="A39" s="729" t="s">
        <v>638</v>
      </c>
      <c r="B39" s="729" t="s">
        <v>738</v>
      </c>
      <c r="C39" s="729" t="s">
        <v>739</v>
      </c>
      <c r="D39" s="729" t="s">
        <v>629</v>
      </c>
    </row>
    <row customHeight="1" ht="10.5">
      <c r="A40" s="729" t="s">
        <v>638</v>
      </c>
      <c r="B40" s="729" t="s">
        <v>740</v>
      </c>
      <c r="C40" s="729" t="s">
        <v>741</v>
      </c>
      <c r="D40" s="729" t="s">
        <v>629</v>
      </c>
    </row>
    <row customHeight="1" ht="10.5">
      <c r="A41" s="729" t="s">
        <v>638</v>
      </c>
      <c r="B41" s="729" t="s">
        <v>742</v>
      </c>
      <c r="C41" s="729" t="s">
        <v>743</v>
      </c>
      <c r="D41" s="729" t="s">
        <v>629</v>
      </c>
    </row>
    <row customHeight="1" ht="10.5">
      <c r="A42" s="729" t="s">
        <v>638</v>
      </c>
      <c r="B42" s="729" t="s">
        <v>744</v>
      </c>
      <c r="C42" s="729" t="s">
        <v>745</v>
      </c>
      <c r="D42" s="729" t="s">
        <v>624</v>
      </c>
    </row>
    <row customHeight="1" ht="10.5">
      <c r="A43" s="729" t="s">
        <v>642</v>
      </c>
      <c r="B43" s="729" t="s">
        <v>746</v>
      </c>
      <c r="C43" s="729" t="s">
        <v>747</v>
      </c>
      <c r="D43" s="729" t="s">
        <v>629</v>
      </c>
    </row>
    <row customHeight="1" ht="10.5">
      <c r="A44" s="729" t="s">
        <v>642</v>
      </c>
      <c r="B44" s="729" t="s">
        <v>748</v>
      </c>
      <c r="C44" s="729" t="s">
        <v>749</v>
      </c>
      <c r="D44" s="729" t="s">
        <v>629</v>
      </c>
    </row>
    <row customHeight="1" ht="10.5">
      <c r="A45" s="729" t="s">
        <v>642</v>
      </c>
      <c r="B45" s="729" t="s">
        <v>750</v>
      </c>
      <c r="C45" s="729" t="s">
        <v>751</v>
      </c>
      <c r="D45" s="729" t="s">
        <v>629</v>
      </c>
    </row>
    <row customHeight="1" ht="10.5">
      <c r="A46" s="729" t="s">
        <v>642</v>
      </c>
      <c r="B46" s="729" t="s">
        <v>642</v>
      </c>
      <c r="C46" s="729" t="s">
        <v>752</v>
      </c>
      <c r="D46" s="729" t="s">
        <v>620</v>
      </c>
    </row>
    <row customHeight="1" ht="10.5">
      <c r="A47" s="729" t="s">
        <v>642</v>
      </c>
      <c r="B47" s="729" t="s">
        <v>753</v>
      </c>
      <c r="C47" s="729" t="s">
        <v>754</v>
      </c>
      <c r="D47" s="729" t="s">
        <v>624</v>
      </c>
    </row>
    <row customHeight="1" ht="10.5">
      <c r="A48" s="729" t="s">
        <v>642</v>
      </c>
      <c r="B48" s="729" t="s">
        <v>755</v>
      </c>
      <c r="C48" s="729" t="s">
        <v>756</v>
      </c>
      <c r="D48" s="729" t="s">
        <v>629</v>
      </c>
    </row>
    <row customHeight="1" ht="10.5">
      <c r="A49" s="729" t="s">
        <v>642</v>
      </c>
      <c r="B49" s="729" t="s">
        <v>757</v>
      </c>
      <c r="C49" s="729" t="s">
        <v>758</v>
      </c>
      <c r="D49" s="729" t="s">
        <v>629</v>
      </c>
    </row>
    <row customHeight="1" ht="10.5">
      <c r="A50" s="729" t="s">
        <v>645</v>
      </c>
      <c r="B50" s="729" t="s">
        <v>759</v>
      </c>
      <c r="C50" s="729" t="s">
        <v>760</v>
      </c>
      <c r="D50" s="729" t="s">
        <v>629</v>
      </c>
    </row>
    <row customHeight="1" ht="10.5">
      <c r="A51" s="729" t="s">
        <v>645</v>
      </c>
      <c r="B51" s="729" t="s">
        <v>761</v>
      </c>
      <c r="C51" s="729" t="s">
        <v>762</v>
      </c>
      <c r="D51" s="729" t="s">
        <v>629</v>
      </c>
    </row>
    <row customHeight="1" ht="10.5">
      <c r="A52" s="729" t="s">
        <v>645</v>
      </c>
      <c r="B52" s="729" t="s">
        <v>763</v>
      </c>
      <c r="C52" s="729" t="s">
        <v>764</v>
      </c>
      <c r="D52" s="729" t="s">
        <v>629</v>
      </c>
    </row>
    <row customHeight="1" ht="10.5">
      <c r="A53" s="729" t="s">
        <v>645</v>
      </c>
      <c r="B53" s="729" t="s">
        <v>765</v>
      </c>
      <c r="C53" s="729" t="s">
        <v>766</v>
      </c>
      <c r="D53" s="729" t="s">
        <v>624</v>
      </c>
    </row>
    <row customHeight="1" ht="10.5">
      <c r="A54" s="729" t="s">
        <v>645</v>
      </c>
      <c r="B54" s="729" t="s">
        <v>645</v>
      </c>
      <c r="C54" s="729" t="s">
        <v>767</v>
      </c>
      <c r="D54" s="729" t="s">
        <v>620</v>
      </c>
    </row>
    <row customHeight="1" ht="10.5">
      <c r="A55" s="729" t="s">
        <v>645</v>
      </c>
      <c r="B55" s="729" t="s">
        <v>768</v>
      </c>
      <c r="C55" s="729" t="s">
        <v>769</v>
      </c>
      <c r="D55" s="729" t="s">
        <v>624</v>
      </c>
    </row>
    <row customHeight="1" ht="10.5">
      <c r="A56" s="729" t="s">
        <v>645</v>
      </c>
      <c r="B56" s="729" t="s">
        <v>770</v>
      </c>
      <c r="C56" s="729" t="s">
        <v>771</v>
      </c>
      <c r="D56" s="729" t="s">
        <v>629</v>
      </c>
    </row>
    <row customHeight="1" ht="10.5">
      <c r="A57" s="729" t="s">
        <v>645</v>
      </c>
      <c r="B57" s="729" t="s">
        <v>772</v>
      </c>
      <c r="C57" s="729" t="s">
        <v>773</v>
      </c>
      <c r="D57" s="729" t="s">
        <v>629</v>
      </c>
    </row>
    <row customHeight="1" ht="10.5">
      <c r="A58" s="729" t="s">
        <v>650</v>
      </c>
      <c r="B58" s="729" t="s">
        <v>774</v>
      </c>
      <c r="C58" s="729" t="s">
        <v>775</v>
      </c>
      <c r="D58" s="729" t="s">
        <v>629</v>
      </c>
    </row>
    <row customHeight="1" ht="10.5">
      <c r="A59" s="729" t="s">
        <v>650</v>
      </c>
      <c r="B59" s="729" t="s">
        <v>650</v>
      </c>
      <c r="C59" s="729" t="s">
        <v>776</v>
      </c>
      <c r="D59" s="729" t="s">
        <v>620</v>
      </c>
    </row>
    <row customHeight="1" ht="10.5">
      <c r="A60" s="729" t="s">
        <v>650</v>
      </c>
      <c r="B60" s="729" t="s">
        <v>777</v>
      </c>
      <c r="C60" s="729" t="s">
        <v>778</v>
      </c>
      <c r="D60" s="729" t="s">
        <v>624</v>
      </c>
    </row>
    <row customHeight="1" ht="10.5">
      <c r="A61" s="729" t="s">
        <v>650</v>
      </c>
      <c r="B61" s="729" t="s">
        <v>779</v>
      </c>
      <c r="C61" s="729" t="s">
        <v>780</v>
      </c>
      <c r="D61" s="729" t="s">
        <v>629</v>
      </c>
    </row>
    <row customHeight="1" ht="10.5">
      <c r="A62" s="729" t="s">
        <v>650</v>
      </c>
      <c r="B62" s="729" t="s">
        <v>781</v>
      </c>
      <c r="C62" s="729" t="s">
        <v>782</v>
      </c>
      <c r="D62" s="729" t="s">
        <v>624</v>
      </c>
    </row>
    <row customHeight="1" ht="10.5">
      <c r="A63" s="729" t="s">
        <v>650</v>
      </c>
      <c r="B63" s="729" t="s">
        <v>783</v>
      </c>
      <c r="C63" s="729" t="s">
        <v>784</v>
      </c>
      <c r="D63" s="729" t="s">
        <v>629</v>
      </c>
    </row>
    <row customHeight="1" ht="10.5">
      <c r="A64" s="729" t="s">
        <v>650</v>
      </c>
      <c r="B64" s="729" t="s">
        <v>785</v>
      </c>
      <c r="C64" s="729" t="s">
        <v>786</v>
      </c>
      <c r="D64" s="729" t="s">
        <v>629</v>
      </c>
    </row>
    <row customHeight="1" ht="10.5">
      <c r="A65" s="729" t="s">
        <v>650</v>
      </c>
      <c r="B65" s="729" t="s">
        <v>787</v>
      </c>
      <c r="C65" s="729" t="s">
        <v>788</v>
      </c>
      <c r="D65" s="729" t="s">
        <v>629</v>
      </c>
    </row>
    <row customHeight="1" ht="10.5">
      <c r="A66" s="729" t="s">
        <v>650</v>
      </c>
      <c r="B66" s="729" t="s">
        <v>789</v>
      </c>
      <c r="C66" s="729" t="s">
        <v>790</v>
      </c>
      <c r="D66" s="729" t="s">
        <v>629</v>
      </c>
    </row>
    <row customHeight="1" ht="10.5">
      <c r="A67" s="729" t="s">
        <v>654</v>
      </c>
      <c r="B67" s="729" t="s">
        <v>791</v>
      </c>
      <c r="C67" s="729" t="s">
        <v>792</v>
      </c>
      <c r="D67" s="729" t="s">
        <v>629</v>
      </c>
    </row>
    <row customHeight="1" ht="10.5">
      <c r="A68" s="729" t="s">
        <v>654</v>
      </c>
      <c r="B68" s="729" t="s">
        <v>793</v>
      </c>
      <c r="C68" s="729" t="s">
        <v>794</v>
      </c>
      <c r="D68" s="729" t="s">
        <v>629</v>
      </c>
    </row>
    <row customHeight="1" ht="10.5">
      <c r="A69" s="729" t="s">
        <v>654</v>
      </c>
      <c r="B69" s="729" t="s">
        <v>795</v>
      </c>
      <c r="C69" s="729" t="s">
        <v>796</v>
      </c>
      <c r="D69" s="729" t="s">
        <v>629</v>
      </c>
    </row>
    <row customHeight="1" ht="10.5">
      <c r="A70" s="729" t="s">
        <v>654</v>
      </c>
      <c r="B70" s="729" t="s">
        <v>797</v>
      </c>
      <c r="C70" s="729" t="s">
        <v>798</v>
      </c>
      <c r="D70" s="729" t="s">
        <v>629</v>
      </c>
    </row>
    <row customHeight="1" ht="10.5">
      <c r="A71" s="729" t="s">
        <v>654</v>
      </c>
      <c r="B71" s="729" t="s">
        <v>654</v>
      </c>
      <c r="C71" s="729" t="s">
        <v>799</v>
      </c>
      <c r="D71" s="729" t="s">
        <v>620</v>
      </c>
    </row>
    <row customHeight="1" ht="10.5">
      <c r="A72" s="729" t="s">
        <v>654</v>
      </c>
      <c r="B72" s="729" t="s">
        <v>800</v>
      </c>
      <c r="C72" s="729" t="s">
        <v>801</v>
      </c>
      <c r="D72" s="729" t="s">
        <v>624</v>
      </c>
    </row>
    <row customHeight="1" ht="10.5">
      <c r="A73" s="729" t="s">
        <v>654</v>
      </c>
      <c r="B73" s="729" t="s">
        <v>802</v>
      </c>
      <c r="C73" s="729" t="s">
        <v>803</v>
      </c>
      <c r="D73" s="729" t="s">
        <v>629</v>
      </c>
    </row>
    <row customHeight="1" ht="10.5">
      <c r="A74" s="729" t="s">
        <v>654</v>
      </c>
      <c r="B74" s="729" t="s">
        <v>804</v>
      </c>
      <c r="C74" s="729" t="s">
        <v>805</v>
      </c>
      <c r="D74" s="729" t="s">
        <v>629</v>
      </c>
    </row>
    <row customHeight="1" ht="10.5">
      <c r="A75" s="729" t="s">
        <v>654</v>
      </c>
      <c r="B75" s="729" t="s">
        <v>806</v>
      </c>
      <c r="C75" s="729" t="s">
        <v>807</v>
      </c>
      <c r="D75" s="729" t="s">
        <v>629</v>
      </c>
    </row>
    <row customHeight="1" ht="10.5">
      <c r="A76" s="729" t="s">
        <v>654</v>
      </c>
      <c r="B76" s="729" t="s">
        <v>808</v>
      </c>
      <c r="C76" s="729" t="s">
        <v>809</v>
      </c>
      <c r="D76" s="729" t="s">
        <v>629</v>
      </c>
    </row>
    <row customHeight="1" ht="10.5">
      <c r="A77" s="729" t="s">
        <v>658</v>
      </c>
      <c r="B77" s="729" t="s">
        <v>810</v>
      </c>
      <c r="C77" s="729" t="s">
        <v>811</v>
      </c>
      <c r="D77" s="729" t="s">
        <v>629</v>
      </c>
    </row>
    <row customHeight="1" ht="10.5">
      <c r="A78" s="729" t="s">
        <v>658</v>
      </c>
      <c r="B78" s="729" t="s">
        <v>658</v>
      </c>
      <c r="C78" s="729" t="s">
        <v>812</v>
      </c>
      <c r="D78" s="729" t="s">
        <v>620</v>
      </c>
    </row>
    <row customHeight="1" ht="10.5">
      <c r="A79" s="729" t="s">
        <v>658</v>
      </c>
      <c r="B79" s="729" t="s">
        <v>813</v>
      </c>
      <c r="C79" s="729" t="s">
        <v>814</v>
      </c>
      <c r="D79" s="729" t="s">
        <v>629</v>
      </c>
    </row>
    <row customHeight="1" ht="10.5">
      <c r="A80" s="729" t="s">
        <v>658</v>
      </c>
      <c r="B80" s="729" t="s">
        <v>815</v>
      </c>
      <c r="C80" s="729" t="s">
        <v>816</v>
      </c>
      <c r="D80" s="729" t="s">
        <v>629</v>
      </c>
    </row>
    <row customHeight="1" ht="10.5">
      <c r="A81" s="729" t="s">
        <v>658</v>
      </c>
      <c r="B81" s="729" t="s">
        <v>817</v>
      </c>
      <c r="C81" s="729" t="s">
        <v>818</v>
      </c>
      <c r="D81" s="729" t="s">
        <v>629</v>
      </c>
    </row>
    <row customHeight="1" ht="10.5">
      <c r="A82" s="729" t="s">
        <v>658</v>
      </c>
      <c r="B82" s="729" t="s">
        <v>819</v>
      </c>
      <c r="C82" s="729" t="s">
        <v>820</v>
      </c>
      <c r="D82" s="729" t="s">
        <v>629</v>
      </c>
    </row>
    <row customHeight="1" ht="10.5">
      <c r="A83" s="729" t="s">
        <v>662</v>
      </c>
      <c r="B83" s="729" t="s">
        <v>821</v>
      </c>
      <c r="C83" s="729" t="s">
        <v>822</v>
      </c>
      <c r="D83" s="729" t="s">
        <v>629</v>
      </c>
    </row>
    <row customHeight="1" ht="10.5">
      <c r="A84" s="729" t="s">
        <v>662</v>
      </c>
      <c r="B84" s="729" t="s">
        <v>823</v>
      </c>
      <c r="C84" s="729" t="s">
        <v>824</v>
      </c>
      <c r="D84" s="729" t="s">
        <v>629</v>
      </c>
    </row>
    <row customHeight="1" ht="10.5">
      <c r="A85" s="729" t="s">
        <v>662</v>
      </c>
      <c r="B85" s="729" t="s">
        <v>662</v>
      </c>
      <c r="C85" s="729" t="s">
        <v>825</v>
      </c>
      <c r="D85" s="729" t="s">
        <v>620</v>
      </c>
    </row>
    <row customHeight="1" ht="10.5">
      <c r="A86" s="729" t="s">
        <v>662</v>
      </c>
      <c r="B86" s="729" t="s">
        <v>826</v>
      </c>
      <c r="C86" s="729" t="s">
        <v>827</v>
      </c>
      <c r="D86" s="729" t="s">
        <v>624</v>
      </c>
    </row>
    <row customHeight="1" ht="10.5">
      <c r="A87" s="729" t="s">
        <v>662</v>
      </c>
      <c r="B87" s="729" t="s">
        <v>828</v>
      </c>
      <c r="C87" s="729" t="s">
        <v>829</v>
      </c>
      <c r="D87" s="729" t="s">
        <v>629</v>
      </c>
    </row>
    <row customHeight="1" ht="10.5">
      <c r="A88" s="729" t="s">
        <v>662</v>
      </c>
      <c r="B88" s="729" t="s">
        <v>830</v>
      </c>
      <c r="C88" s="729" t="s">
        <v>831</v>
      </c>
      <c r="D88" s="729" t="s">
        <v>629</v>
      </c>
    </row>
    <row customHeight="1" ht="10.5">
      <c r="A89" s="729" t="s">
        <v>662</v>
      </c>
      <c r="B89" s="729" t="s">
        <v>832</v>
      </c>
      <c r="C89" s="729" t="s">
        <v>833</v>
      </c>
      <c r="D89" s="729" t="s">
        <v>629</v>
      </c>
    </row>
    <row customHeight="1" ht="10.5">
      <c r="A90" s="729" t="s">
        <v>666</v>
      </c>
      <c r="B90" s="729" t="s">
        <v>834</v>
      </c>
      <c r="C90" s="729" t="s">
        <v>835</v>
      </c>
      <c r="D90" s="729" t="s">
        <v>629</v>
      </c>
    </row>
    <row customHeight="1" ht="10.5">
      <c r="A91" s="729" t="s">
        <v>666</v>
      </c>
      <c r="B91" s="729" t="s">
        <v>666</v>
      </c>
      <c r="C91" s="729" t="s">
        <v>836</v>
      </c>
      <c r="D91" s="729" t="s">
        <v>620</v>
      </c>
    </row>
    <row customHeight="1" ht="10.5">
      <c r="A92" s="729" t="s">
        <v>666</v>
      </c>
      <c r="B92" s="729" t="s">
        <v>837</v>
      </c>
      <c r="C92" s="729" t="s">
        <v>838</v>
      </c>
      <c r="D92" s="729" t="s">
        <v>624</v>
      </c>
    </row>
    <row customHeight="1" ht="10.5">
      <c r="A93" s="729" t="s">
        <v>666</v>
      </c>
      <c r="B93" s="729" t="s">
        <v>839</v>
      </c>
      <c r="C93" s="729" t="s">
        <v>840</v>
      </c>
      <c r="D93" s="729" t="s">
        <v>629</v>
      </c>
    </row>
    <row customHeight="1" ht="10.5">
      <c r="A94" s="729" t="s">
        <v>666</v>
      </c>
      <c r="B94" s="729" t="s">
        <v>841</v>
      </c>
      <c r="C94" s="729" t="s">
        <v>842</v>
      </c>
      <c r="D94" s="729" t="s">
        <v>629</v>
      </c>
    </row>
    <row customHeight="1" ht="10.5">
      <c r="A95" s="729" t="s">
        <v>666</v>
      </c>
      <c r="B95" s="729" t="s">
        <v>843</v>
      </c>
      <c r="C95" s="729" t="s">
        <v>844</v>
      </c>
      <c r="D95" s="729" t="s">
        <v>629</v>
      </c>
    </row>
    <row customHeight="1" ht="10.5">
      <c r="A96" s="729" t="s">
        <v>666</v>
      </c>
      <c r="B96" s="729" t="s">
        <v>845</v>
      </c>
      <c r="C96" s="729" t="s">
        <v>846</v>
      </c>
      <c r="D96" s="729" t="s">
        <v>629</v>
      </c>
    </row>
    <row customHeight="1" ht="10.5">
      <c r="A97" s="729" t="s">
        <v>670</v>
      </c>
      <c r="B97" s="729" t="s">
        <v>847</v>
      </c>
      <c r="C97" s="729" t="s">
        <v>848</v>
      </c>
      <c r="D97" s="729" t="s">
        <v>629</v>
      </c>
    </row>
    <row customHeight="1" ht="10.5">
      <c r="A98" s="729" t="s">
        <v>670</v>
      </c>
      <c r="B98" s="729" t="s">
        <v>849</v>
      </c>
      <c r="C98" s="729" t="s">
        <v>850</v>
      </c>
      <c r="D98" s="729" t="s">
        <v>629</v>
      </c>
    </row>
    <row customHeight="1" ht="10.5">
      <c r="A99" s="729" t="s">
        <v>670</v>
      </c>
      <c r="B99" s="729" t="s">
        <v>851</v>
      </c>
      <c r="C99" s="729" t="s">
        <v>852</v>
      </c>
      <c r="D99" s="729" t="s">
        <v>629</v>
      </c>
    </row>
    <row customHeight="1" ht="10.5">
      <c r="A100" s="729" t="s">
        <v>670</v>
      </c>
      <c r="B100" s="729" t="s">
        <v>853</v>
      </c>
      <c r="C100" s="729" t="s">
        <v>854</v>
      </c>
      <c r="D100" s="729" t="s">
        <v>629</v>
      </c>
    </row>
    <row customHeight="1" ht="10.5">
      <c r="A101" s="729" t="s">
        <v>670</v>
      </c>
      <c r="B101" s="729" t="s">
        <v>670</v>
      </c>
      <c r="C101" s="729" t="s">
        <v>855</v>
      </c>
      <c r="D101" s="729" t="s">
        <v>620</v>
      </c>
    </row>
    <row customHeight="1" ht="10.5">
      <c r="A102" s="729" t="s">
        <v>670</v>
      </c>
      <c r="B102" s="729" t="s">
        <v>856</v>
      </c>
      <c r="C102" s="729" t="s">
        <v>857</v>
      </c>
      <c r="D102" s="729" t="s">
        <v>624</v>
      </c>
    </row>
    <row customHeight="1" ht="10.5">
      <c r="A103" s="729" t="s">
        <v>674</v>
      </c>
      <c r="B103" s="729" t="s">
        <v>858</v>
      </c>
      <c r="C103" s="729" t="s">
        <v>859</v>
      </c>
      <c r="D103" s="729" t="s">
        <v>629</v>
      </c>
    </row>
    <row customHeight="1" ht="10.5">
      <c r="A104" s="729" t="s">
        <v>674</v>
      </c>
      <c r="B104" s="729" t="s">
        <v>860</v>
      </c>
      <c r="C104" s="729" t="s">
        <v>861</v>
      </c>
      <c r="D104" s="729" t="s">
        <v>624</v>
      </c>
    </row>
    <row customHeight="1" ht="10.5">
      <c r="A105" s="729" t="s">
        <v>674</v>
      </c>
      <c r="B105" s="729" t="s">
        <v>862</v>
      </c>
      <c r="C105" s="729" t="s">
        <v>863</v>
      </c>
      <c r="D105" s="729" t="s">
        <v>629</v>
      </c>
    </row>
    <row customHeight="1" ht="10.5">
      <c r="A106" s="729" t="s">
        <v>674</v>
      </c>
      <c r="B106" s="729" t="s">
        <v>674</v>
      </c>
      <c r="C106" s="729" t="s">
        <v>864</v>
      </c>
      <c r="D106" s="729" t="s">
        <v>620</v>
      </c>
    </row>
    <row customHeight="1" ht="10.5">
      <c r="A107" s="729" t="s">
        <v>674</v>
      </c>
      <c r="B107" s="729" t="s">
        <v>865</v>
      </c>
      <c r="C107" s="729" t="s">
        <v>866</v>
      </c>
      <c r="D107" s="729" t="s">
        <v>649</v>
      </c>
    </row>
    <row customHeight="1" ht="10.5">
      <c r="A108" s="729" t="s">
        <v>674</v>
      </c>
      <c r="B108" s="729" t="s">
        <v>867</v>
      </c>
      <c r="C108" s="729" t="s">
        <v>868</v>
      </c>
      <c r="D108" s="729" t="s">
        <v>624</v>
      </c>
    </row>
    <row customHeight="1" ht="10.5">
      <c r="A109" s="729" t="s">
        <v>674</v>
      </c>
      <c r="B109" s="729" t="s">
        <v>869</v>
      </c>
      <c r="C109" s="729" t="s">
        <v>870</v>
      </c>
      <c r="D109" s="729" t="s">
        <v>629</v>
      </c>
    </row>
    <row customHeight="1" ht="10.5">
      <c r="A110" s="729" t="s">
        <v>678</v>
      </c>
      <c r="B110" s="729" t="s">
        <v>871</v>
      </c>
      <c r="C110" s="729" t="s">
        <v>872</v>
      </c>
      <c r="D110" s="729" t="s">
        <v>629</v>
      </c>
    </row>
    <row customHeight="1" ht="10.5">
      <c r="A111" s="729" t="s">
        <v>678</v>
      </c>
      <c r="B111" s="729" t="s">
        <v>873</v>
      </c>
      <c r="C111" s="729" t="s">
        <v>874</v>
      </c>
      <c r="D111" s="729" t="s">
        <v>629</v>
      </c>
    </row>
    <row customHeight="1" ht="10.5">
      <c r="A112" s="729" t="s">
        <v>678</v>
      </c>
      <c r="B112" s="729" t="s">
        <v>875</v>
      </c>
      <c r="C112" s="729" t="s">
        <v>876</v>
      </c>
      <c r="D112" s="729" t="s">
        <v>629</v>
      </c>
    </row>
    <row customHeight="1" ht="10.5">
      <c r="A113" s="729" t="s">
        <v>678</v>
      </c>
      <c r="B113" s="729" t="s">
        <v>678</v>
      </c>
      <c r="C113" s="729" t="s">
        <v>877</v>
      </c>
      <c r="D113" s="729" t="s">
        <v>620</v>
      </c>
    </row>
    <row customHeight="1" ht="10.5">
      <c r="A114" s="729" t="s">
        <v>678</v>
      </c>
      <c r="B114" s="729" t="s">
        <v>878</v>
      </c>
      <c r="C114" s="729" t="s">
        <v>879</v>
      </c>
      <c r="D114" s="729" t="s">
        <v>624</v>
      </c>
    </row>
    <row customHeight="1" ht="10.5">
      <c r="A115" s="729" t="s">
        <v>678</v>
      </c>
      <c r="B115" s="729" t="s">
        <v>880</v>
      </c>
      <c r="C115" s="729" t="s">
        <v>881</v>
      </c>
      <c r="D115" s="729" t="s">
        <v>629</v>
      </c>
    </row>
    <row customHeight="1" ht="10.5">
      <c r="A116" s="729" t="s">
        <v>682</v>
      </c>
      <c r="B116" s="729" t="s">
        <v>882</v>
      </c>
      <c r="C116" s="729" t="s">
        <v>883</v>
      </c>
      <c r="D116" s="729" t="s">
        <v>629</v>
      </c>
    </row>
    <row customHeight="1" ht="10.5">
      <c r="A117" s="729" t="s">
        <v>682</v>
      </c>
      <c r="B117" s="729" t="s">
        <v>884</v>
      </c>
      <c r="C117" s="729" t="s">
        <v>885</v>
      </c>
      <c r="D117" s="729" t="s">
        <v>629</v>
      </c>
    </row>
    <row customHeight="1" ht="10.5">
      <c r="A118" s="729" t="s">
        <v>682</v>
      </c>
      <c r="B118" s="729" t="s">
        <v>886</v>
      </c>
      <c r="C118" s="729" t="s">
        <v>887</v>
      </c>
      <c r="D118" s="729" t="s">
        <v>629</v>
      </c>
    </row>
    <row customHeight="1" ht="10.5">
      <c r="A119" s="729" t="s">
        <v>682</v>
      </c>
      <c r="B119" s="729" t="s">
        <v>888</v>
      </c>
      <c r="C119" s="729" t="s">
        <v>889</v>
      </c>
      <c r="D119" s="729" t="s">
        <v>629</v>
      </c>
    </row>
    <row customHeight="1" ht="10.5">
      <c r="A120" s="729" t="s">
        <v>682</v>
      </c>
      <c r="B120" s="729" t="s">
        <v>890</v>
      </c>
      <c r="C120" s="729" t="s">
        <v>891</v>
      </c>
      <c r="D120" s="729" t="s">
        <v>629</v>
      </c>
    </row>
    <row customHeight="1" ht="10.5">
      <c r="A121" s="729" t="s">
        <v>682</v>
      </c>
      <c r="B121" s="729" t="s">
        <v>682</v>
      </c>
      <c r="C121" s="729" t="s">
        <v>892</v>
      </c>
      <c r="D121" s="729" t="s">
        <v>620</v>
      </c>
    </row>
    <row customHeight="1" ht="10.5">
      <c r="A122" s="729" t="s">
        <v>682</v>
      </c>
      <c r="B122" s="729" t="s">
        <v>893</v>
      </c>
      <c r="C122" s="729" t="s">
        <v>894</v>
      </c>
      <c r="D122" s="729" t="s">
        <v>624</v>
      </c>
    </row>
    <row customHeight="1" ht="10.5">
      <c r="A123" s="729" t="s">
        <v>682</v>
      </c>
      <c r="B123" s="729" t="s">
        <v>895</v>
      </c>
      <c r="C123" s="729" t="s">
        <v>896</v>
      </c>
      <c r="D123" s="729" t="s">
        <v>629</v>
      </c>
    </row>
    <row customHeight="1" ht="10.5">
      <c r="A124" s="729" t="s">
        <v>686</v>
      </c>
      <c r="B124" s="729" t="s">
        <v>897</v>
      </c>
      <c r="C124" s="729" t="s">
        <v>898</v>
      </c>
      <c r="D124" s="729" t="s">
        <v>629</v>
      </c>
    </row>
    <row customHeight="1" ht="10.5">
      <c r="A125" s="729" t="s">
        <v>686</v>
      </c>
      <c r="B125" s="729" t="s">
        <v>899</v>
      </c>
      <c r="C125" s="729" t="s">
        <v>900</v>
      </c>
      <c r="D125" s="729" t="s">
        <v>629</v>
      </c>
    </row>
    <row customHeight="1" ht="10.5">
      <c r="A126" s="729" t="s">
        <v>686</v>
      </c>
      <c r="B126" s="729" t="s">
        <v>901</v>
      </c>
      <c r="C126" s="729" t="s">
        <v>902</v>
      </c>
      <c r="D126" s="729" t="s">
        <v>629</v>
      </c>
    </row>
    <row customHeight="1" ht="10.5">
      <c r="A127" s="729" t="s">
        <v>686</v>
      </c>
      <c r="B127" s="729" t="s">
        <v>903</v>
      </c>
      <c r="C127" s="729" t="s">
        <v>904</v>
      </c>
      <c r="D127" s="729" t="s">
        <v>629</v>
      </c>
    </row>
    <row customHeight="1" ht="10.5">
      <c r="A128" s="729" t="s">
        <v>686</v>
      </c>
      <c r="B128" s="729" t="s">
        <v>686</v>
      </c>
      <c r="C128" s="729" t="s">
        <v>905</v>
      </c>
      <c r="D128" s="729" t="s">
        <v>620</v>
      </c>
    </row>
    <row customHeight="1" ht="10.5">
      <c r="A129" s="729" t="s">
        <v>686</v>
      </c>
      <c r="B129" s="729" t="s">
        <v>906</v>
      </c>
      <c r="C129" s="729" t="s">
        <v>907</v>
      </c>
      <c r="D129" s="729" t="s">
        <v>624</v>
      </c>
    </row>
    <row customHeight="1" ht="10.5">
      <c r="A130" s="729" t="s">
        <v>686</v>
      </c>
      <c r="B130" s="729" t="s">
        <v>908</v>
      </c>
      <c r="C130" s="729" t="s">
        <v>909</v>
      </c>
      <c r="D130" s="729" t="s">
        <v>629</v>
      </c>
    </row>
    <row customHeight="1" ht="10.5">
      <c r="A131" s="729" t="s">
        <v>686</v>
      </c>
      <c r="B131" s="729" t="s">
        <v>910</v>
      </c>
      <c r="C131" s="729" t="s">
        <v>911</v>
      </c>
      <c r="D131" s="729" t="s">
        <v>629</v>
      </c>
    </row>
    <row customHeight="1" ht="10.5">
      <c r="A132" s="729" t="s">
        <v>689</v>
      </c>
      <c r="B132" s="729" t="s">
        <v>912</v>
      </c>
      <c r="C132" s="729" t="s">
        <v>913</v>
      </c>
      <c r="D132" s="729" t="s">
        <v>629</v>
      </c>
    </row>
    <row customHeight="1" ht="10.5">
      <c r="A133" s="729" t="s">
        <v>689</v>
      </c>
      <c r="B133" s="729" t="s">
        <v>914</v>
      </c>
      <c r="C133" s="729" t="s">
        <v>915</v>
      </c>
      <c r="D133" s="729" t="s">
        <v>629</v>
      </c>
    </row>
    <row customHeight="1" ht="10.5">
      <c r="A134" s="729" t="s">
        <v>689</v>
      </c>
      <c r="B134" s="729" t="s">
        <v>916</v>
      </c>
      <c r="C134" s="729" t="s">
        <v>917</v>
      </c>
      <c r="D134" s="729" t="s">
        <v>629</v>
      </c>
    </row>
    <row customHeight="1" ht="10.5">
      <c r="A135" s="729" t="s">
        <v>689</v>
      </c>
      <c r="B135" s="729" t="s">
        <v>918</v>
      </c>
      <c r="C135" s="729" t="s">
        <v>919</v>
      </c>
      <c r="D135" s="729" t="s">
        <v>629</v>
      </c>
    </row>
    <row customHeight="1" ht="10.5">
      <c r="A136" s="729" t="s">
        <v>689</v>
      </c>
      <c r="B136" s="729" t="s">
        <v>689</v>
      </c>
      <c r="C136" s="729" t="s">
        <v>920</v>
      </c>
      <c r="D136" s="729" t="s">
        <v>620</v>
      </c>
    </row>
    <row customHeight="1" ht="10.5">
      <c r="A137" s="729" t="s">
        <v>689</v>
      </c>
      <c r="B137" s="729" t="s">
        <v>921</v>
      </c>
      <c r="C137" s="729" t="s">
        <v>922</v>
      </c>
      <c r="D137" s="729" t="s">
        <v>624</v>
      </c>
    </row>
    <row customHeight="1" ht="10.5">
      <c r="A138" s="729" t="s">
        <v>689</v>
      </c>
      <c r="B138" s="729" t="s">
        <v>923</v>
      </c>
      <c r="C138" s="729" t="s">
        <v>924</v>
      </c>
      <c r="D138" s="729" t="s">
        <v>629</v>
      </c>
    </row>
    <row customHeight="1" ht="10.5">
      <c r="A139" s="729" t="s">
        <v>693</v>
      </c>
      <c r="B139" s="729" t="s">
        <v>925</v>
      </c>
      <c r="C139" s="729" t="s">
        <v>926</v>
      </c>
      <c r="D139" s="729" t="s">
        <v>629</v>
      </c>
    </row>
    <row customHeight="1" ht="10.5">
      <c r="A140" s="729" t="s">
        <v>693</v>
      </c>
      <c r="B140" s="729" t="s">
        <v>927</v>
      </c>
      <c r="C140" s="729" t="s">
        <v>928</v>
      </c>
      <c r="D140" s="729" t="s">
        <v>629</v>
      </c>
    </row>
    <row customHeight="1" ht="10.5">
      <c r="A141" s="729" t="s">
        <v>693</v>
      </c>
      <c r="B141" s="729" t="s">
        <v>929</v>
      </c>
      <c r="C141" s="729" t="s">
        <v>930</v>
      </c>
      <c r="D141" s="729" t="s">
        <v>624</v>
      </c>
    </row>
    <row customHeight="1" ht="10.5">
      <c r="A142" s="729" t="s">
        <v>693</v>
      </c>
      <c r="B142" s="729" t="s">
        <v>931</v>
      </c>
      <c r="C142" s="729" t="s">
        <v>932</v>
      </c>
      <c r="D142" s="729" t="s">
        <v>629</v>
      </c>
    </row>
    <row customHeight="1" ht="10.5">
      <c r="A143" s="729" t="s">
        <v>693</v>
      </c>
      <c r="B143" s="729" t="s">
        <v>933</v>
      </c>
      <c r="C143" s="729" t="s">
        <v>934</v>
      </c>
      <c r="D143" s="729" t="s">
        <v>629</v>
      </c>
    </row>
    <row customHeight="1" ht="10.5">
      <c r="A144" s="729" t="s">
        <v>693</v>
      </c>
      <c r="B144" s="729" t="s">
        <v>693</v>
      </c>
      <c r="C144" s="729" t="s">
        <v>935</v>
      </c>
      <c r="D144" s="729" t="s">
        <v>620</v>
      </c>
    </row>
    <row customHeight="1" ht="10.5">
      <c r="A145" s="729" t="s">
        <v>693</v>
      </c>
      <c r="B145" s="729" t="s">
        <v>936</v>
      </c>
      <c r="C145" s="729" t="s">
        <v>937</v>
      </c>
      <c r="D145" s="729" t="s">
        <v>629</v>
      </c>
    </row>
    <row customHeight="1" ht="10.5">
      <c r="A146" s="729" t="s">
        <v>697</v>
      </c>
      <c r="B146" s="729" t="s">
        <v>938</v>
      </c>
      <c r="C146" s="729" t="s">
        <v>939</v>
      </c>
      <c r="D146" s="729" t="s">
        <v>629</v>
      </c>
    </row>
    <row customHeight="1" ht="10.5">
      <c r="A147" s="729" t="s">
        <v>697</v>
      </c>
      <c r="B147" s="729" t="s">
        <v>759</v>
      </c>
      <c r="C147" s="729" t="s">
        <v>940</v>
      </c>
      <c r="D147" s="729" t="s">
        <v>629</v>
      </c>
    </row>
    <row customHeight="1" ht="10.5">
      <c r="A148" s="729" t="s">
        <v>697</v>
      </c>
      <c r="B148" s="729" t="s">
        <v>941</v>
      </c>
      <c r="C148" s="729" t="s">
        <v>942</v>
      </c>
      <c r="D148" s="729" t="s">
        <v>629</v>
      </c>
    </row>
    <row customHeight="1" ht="10.5">
      <c r="A149" s="729" t="s">
        <v>697</v>
      </c>
      <c r="B149" s="729" t="s">
        <v>943</v>
      </c>
      <c r="C149" s="729" t="s">
        <v>944</v>
      </c>
      <c r="D149" s="729" t="s">
        <v>629</v>
      </c>
    </row>
    <row customHeight="1" ht="10.5">
      <c r="A150" s="729" t="s">
        <v>697</v>
      </c>
      <c r="B150" s="729" t="s">
        <v>945</v>
      </c>
      <c r="C150" s="729" t="s">
        <v>946</v>
      </c>
      <c r="D150" s="729" t="s">
        <v>629</v>
      </c>
    </row>
    <row customHeight="1" ht="10.5">
      <c r="A151" s="729" t="s">
        <v>697</v>
      </c>
      <c r="B151" s="729" t="s">
        <v>947</v>
      </c>
      <c r="C151" s="729" t="s">
        <v>948</v>
      </c>
      <c r="D151" s="729" t="s">
        <v>629</v>
      </c>
    </row>
    <row customHeight="1" ht="10.5">
      <c r="A152" s="729" t="s">
        <v>697</v>
      </c>
      <c r="B152" s="729" t="s">
        <v>949</v>
      </c>
      <c r="C152" s="729" t="s">
        <v>950</v>
      </c>
      <c r="D152" s="729" t="s">
        <v>629</v>
      </c>
    </row>
    <row customHeight="1" ht="10.5">
      <c r="A153" s="729" t="s">
        <v>697</v>
      </c>
      <c r="B153" s="729" t="s">
        <v>697</v>
      </c>
      <c r="C153" s="729" t="s">
        <v>951</v>
      </c>
      <c r="D153" s="729" t="s">
        <v>620</v>
      </c>
    </row>
    <row customHeight="1" ht="10.5">
      <c r="A154" s="729" t="s">
        <v>697</v>
      </c>
      <c r="B154" s="729" t="s">
        <v>952</v>
      </c>
      <c r="C154" s="729" t="s">
        <v>953</v>
      </c>
      <c r="D154" s="729" t="s">
        <v>624</v>
      </c>
    </row>
    <row customHeight="1" ht="10.5">
      <c r="A155" s="729" t="s">
        <v>701</v>
      </c>
      <c r="B155" s="729" t="s">
        <v>954</v>
      </c>
      <c r="C155" s="729" t="s">
        <v>955</v>
      </c>
      <c r="D155" s="729" t="s">
        <v>629</v>
      </c>
    </row>
    <row customHeight="1" ht="10.5">
      <c r="A156" s="729" t="s">
        <v>701</v>
      </c>
      <c r="B156" s="729" t="s">
        <v>956</v>
      </c>
      <c r="C156" s="729" t="s">
        <v>957</v>
      </c>
      <c r="D156" s="729" t="s">
        <v>629</v>
      </c>
    </row>
    <row customHeight="1" ht="10.5">
      <c r="A157" s="729" t="s">
        <v>701</v>
      </c>
      <c r="B157" s="729" t="s">
        <v>958</v>
      </c>
      <c r="C157" s="729" t="s">
        <v>959</v>
      </c>
      <c r="D157" s="729" t="s">
        <v>629</v>
      </c>
    </row>
    <row customHeight="1" ht="10.5">
      <c r="A158" s="729" t="s">
        <v>701</v>
      </c>
      <c r="B158" s="729" t="s">
        <v>960</v>
      </c>
      <c r="C158" s="729" t="s">
        <v>961</v>
      </c>
      <c r="D158" s="729" t="s">
        <v>629</v>
      </c>
    </row>
    <row customHeight="1" ht="10.5">
      <c r="A159" s="729" t="s">
        <v>701</v>
      </c>
      <c r="B159" s="729" t="s">
        <v>962</v>
      </c>
      <c r="C159" s="729" t="s">
        <v>963</v>
      </c>
      <c r="D159" s="729" t="s">
        <v>629</v>
      </c>
    </row>
    <row customHeight="1" ht="10.5">
      <c r="A160" s="729" t="s">
        <v>701</v>
      </c>
      <c r="B160" s="729" t="s">
        <v>964</v>
      </c>
      <c r="C160" s="729" t="s">
        <v>965</v>
      </c>
      <c r="D160" s="729" t="s">
        <v>629</v>
      </c>
    </row>
    <row customHeight="1" ht="10.5">
      <c r="A161" s="729" t="s">
        <v>701</v>
      </c>
      <c r="B161" s="729" t="s">
        <v>966</v>
      </c>
      <c r="C161" s="729" t="s">
        <v>967</v>
      </c>
      <c r="D161" s="729" t="s">
        <v>629</v>
      </c>
    </row>
    <row customHeight="1" ht="10.5">
      <c r="A162" s="729" t="s">
        <v>701</v>
      </c>
      <c r="B162" s="729" t="s">
        <v>968</v>
      </c>
      <c r="C162" s="729" t="s">
        <v>969</v>
      </c>
      <c r="D162" s="729" t="s">
        <v>629</v>
      </c>
    </row>
    <row customHeight="1" ht="10.5">
      <c r="A163" s="729" t="s">
        <v>701</v>
      </c>
      <c r="B163" s="729" t="s">
        <v>970</v>
      </c>
      <c r="C163" s="729" t="s">
        <v>971</v>
      </c>
      <c r="D163" s="729" t="s">
        <v>629</v>
      </c>
    </row>
    <row customHeight="1" ht="10.5">
      <c r="A164" s="729" t="s">
        <v>701</v>
      </c>
      <c r="B164" s="729" t="s">
        <v>701</v>
      </c>
      <c r="C164" s="729" t="s">
        <v>972</v>
      </c>
      <c r="D164" s="729" t="s">
        <v>620</v>
      </c>
    </row>
    <row customHeight="1" ht="10.5">
      <c r="A165" s="729" t="s">
        <v>701</v>
      </c>
      <c r="B165" s="729" t="s">
        <v>973</v>
      </c>
      <c r="C165" s="729" t="s">
        <v>974</v>
      </c>
      <c r="D165" s="729" t="s">
        <v>624</v>
      </c>
    </row>
    <row customHeight="1" ht="10.5">
      <c r="A166" s="729" t="s">
        <v>705</v>
      </c>
      <c r="B166" s="729" t="s">
        <v>705</v>
      </c>
      <c r="C166" s="729" t="s">
        <v>975</v>
      </c>
      <c r="D166" s="729" t="s">
        <v>976</v>
      </c>
    </row>
    <row customHeight="1" ht="10.5">
      <c r="A167" s="729" t="s">
        <v>709</v>
      </c>
      <c r="B167" s="729" t="s">
        <v>709</v>
      </c>
      <c r="C167" s="729" t="s">
        <v>977</v>
      </c>
      <c r="D167" s="729" t="s">
        <v>976</v>
      </c>
    </row>
    <row customHeight="1" ht="10.5">
      <c r="A168" s="729" t="s">
        <v>70</v>
      </c>
      <c r="B168" s="729" t="s">
        <v>70</v>
      </c>
      <c r="C168" s="729" t="s">
        <v>75</v>
      </c>
      <c r="D168" s="729" t="s">
        <v>976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7D4FD01-B161-1559-CE2E-134B380FE141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  <row customHeight="1" ht="10.5">
      <c r="B2" s="0" t="s">
        <v>978</v>
      </c>
      <c r="C2" s="0" t="s">
        <v>979</v>
      </c>
      <c r="D2" s="0" t="s">
        <v>980</v>
      </c>
      <c r="E2" s="0" t="s">
        <v>981</v>
      </c>
      <c r="F2" s="0" t="s">
        <v>982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4E7F6C4-A538-F1DC-82B5-177499A84D9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1FBB82B-40DD-3B33-36B5-D6B1C5A0C595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95.00390625" customWidth="1"/>
  </cols>
  <sheetData>
    <row customHeight="1" ht="11.25">
      <c r="A1" s="511" t="s">
        <v>532</v>
      </c>
      <c r="B1" s="511" t="s">
        <v>48</v>
      </c>
    </row>
    <row customHeight="1" ht="11.25">
      <c r="A2" s="511" t="s">
        <v>536</v>
      </c>
      <c r="B2" s="151" t="s">
        <v>983</v>
      </c>
    </row>
    <row customHeight="1" ht="11.25">
      <c r="B3" s="151" t="s">
        <v>984</v>
      </c>
    </row>
    <row customHeight="1" ht="11.25">
      <c r="B4" s="151" t="s">
        <v>985</v>
      </c>
    </row>
    <row customHeight="1" ht="11.25">
      <c r="B5" s="151" t="s">
        <v>986</v>
      </c>
    </row>
    <row customHeight="1" ht="11.25">
      <c r="B6" s="151" t="s">
        <v>49</v>
      </c>
    </row>
    <row customHeight="1" ht="11.25">
      <c r="B7" s="151" t="s">
        <v>987</v>
      </c>
    </row>
    <row customHeight="1" ht="11.25">
      <c r="B8" s="151" t="s">
        <v>988</v>
      </c>
    </row>
    <row customHeight="1" ht="11.25">
      <c r="B9" s="151" t="s">
        <v>989</v>
      </c>
    </row>
    <row customHeight="1" ht="11.25">
      <c r="B10" s="151" t="s">
        <v>990</v>
      </c>
    </row>
    <row customHeight="1" ht="11.25">
      <c r="B11" s="151" t="s">
        <v>991</v>
      </c>
    </row>
    <row customHeight="1" ht="11.25">
      <c r="B12" s="151" t="s">
        <v>992</v>
      </c>
    </row>
    <row customHeight="1" ht="11.25">
      <c r="B13" s="151" t="s">
        <v>993</v>
      </c>
    </row>
    <row customHeight="1" ht="11.25">
      <c r="B14" s="151" t="s">
        <v>994</v>
      </c>
    </row>
    <row customHeight="1" ht="11.25">
      <c r="B15" s="151" t="s">
        <v>995</v>
      </c>
    </row>
    <row customHeight="1" ht="11.25">
      <c r="B16" s="151" t="s">
        <v>996</v>
      </c>
    </row>
    <row customHeight="1" ht="11.25">
      <c r="B17" s="151" t="s">
        <v>997</v>
      </c>
    </row>
    <row customHeight="1" ht="11.25">
      <c r="B18" s="151" t="s">
        <v>998</v>
      </c>
    </row>
    <row customHeight="1" ht="11.25">
      <c r="B19" s="151" t="s">
        <v>999</v>
      </c>
    </row>
    <row customHeight="1" ht="11.25">
      <c r="B20" s="151" t="s">
        <v>1000</v>
      </c>
    </row>
    <row customHeight="1" ht="11.25">
      <c r="B21" s="151" t="s">
        <v>1001</v>
      </c>
    </row>
    <row customHeight="1" ht="11.25">
      <c r="B22" s="151" t="s">
        <v>1002</v>
      </c>
    </row>
    <row customHeight="1" ht="11.25">
      <c r="B23" s="151" t="s">
        <v>1003</v>
      </c>
    </row>
    <row customHeight="1" ht="11.25">
      <c r="B24" s="151" t="s">
        <v>1004</v>
      </c>
    </row>
    <row customHeight="1" ht="11.25">
      <c r="B25" s="151" t="s">
        <v>1005</v>
      </c>
    </row>
    <row customHeight="1" ht="11.25">
      <c r="B26" s="151" t="s">
        <v>1006</v>
      </c>
    </row>
    <row customHeight="1" ht="11.25">
      <c r="B27" s="151" t="s">
        <v>1007</v>
      </c>
    </row>
    <row customHeight="1" ht="11.25">
      <c r="B28" s="151" t="s">
        <v>1008</v>
      </c>
    </row>
    <row customHeight="1" ht="11.25">
      <c r="B29" s="151" t="s">
        <v>1009</v>
      </c>
    </row>
    <row customHeight="1" ht="11.25">
      <c r="B30" s="151" t="s">
        <v>1010</v>
      </c>
    </row>
    <row customHeight="1" ht="11.25">
      <c r="B31" s="151" t="s">
        <v>1011</v>
      </c>
    </row>
    <row customHeight="1" ht="11.25">
      <c r="B32" s="151" t="s">
        <v>1012</v>
      </c>
    </row>
    <row customHeight="1" ht="11.25">
      <c r="B33" s="151" t="s">
        <v>1013</v>
      </c>
    </row>
    <row customHeight="1" ht="11.25">
      <c r="B34" s="151" t="s">
        <v>1014</v>
      </c>
    </row>
    <row customHeight="1" ht="11.25">
      <c r="B35" s="151" t="s">
        <v>1015</v>
      </c>
    </row>
    <row customHeight="1" ht="11.25">
      <c r="B36" s="151" t="s">
        <v>1016</v>
      </c>
    </row>
    <row customHeight="1" ht="11.25">
      <c r="B37" s="151" t="s">
        <v>1017</v>
      </c>
    </row>
    <row customHeight="1" ht="11.25">
      <c r="B38" s="151" t="s">
        <v>1018</v>
      </c>
    </row>
    <row customHeight="1" ht="11.25">
      <c r="B39" s="151" t="s">
        <v>1019</v>
      </c>
    </row>
    <row customHeight="1" ht="11.25">
      <c r="B40" s="151" t="s">
        <v>1020</v>
      </c>
    </row>
    <row customHeight="1" ht="11.25">
      <c r="B41" s="151" t="s">
        <v>1021</v>
      </c>
    </row>
    <row customHeight="1" ht="11.25">
      <c r="B42" s="151" t="s">
        <v>1022</v>
      </c>
    </row>
    <row customHeight="1" ht="11.25">
      <c r="B43" s="151" t="s">
        <v>1023</v>
      </c>
    </row>
    <row customHeight="1" ht="11.25">
      <c r="B44" s="151" t="s">
        <v>1024</v>
      </c>
    </row>
    <row customHeight="1" ht="11.25">
      <c r="B45" s="151" t="s">
        <v>1025</v>
      </c>
    </row>
    <row customHeight="1" ht="11.25">
      <c r="B46" s="151" t="s">
        <v>1026</v>
      </c>
    </row>
    <row customHeight="1" ht="11.25">
      <c r="B47" s="151" t="s">
        <v>1027</v>
      </c>
    </row>
    <row customHeight="1" ht="11.25">
      <c r="B48" s="151" t="s">
        <v>1028</v>
      </c>
    </row>
    <row customHeight="1" ht="11.25">
      <c r="B49" s="151" t="s">
        <v>1029</v>
      </c>
    </row>
    <row customHeight="1" ht="11.25">
      <c r="B50" s="151" t="s">
        <v>1030</v>
      </c>
    </row>
    <row customHeight="1" ht="11.25">
      <c r="B51" s="151" t="s">
        <v>1031</v>
      </c>
    </row>
    <row customHeight="1" ht="11.25">
      <c r="B52" s="151" t="s">
        <v>1032</v>
      </c>
    </row>
    <row customHeight="1" ht="11.25">
      <c r="B53" s="151" t="s">
        <v>1033</v>
      </c>
    </row>
    <row customHeight="1" ht="11.25">
      <c r="B54" s="151" t="s">
        <v>1034</v>
      </c>
    </row>
    <row customHeight="1" ht="11.25">
      <c r="B55" s="151" t="s">
        <v>1035</v>
      </c>
    </row>
    <row customHeight="1" ht="11.25">
      <c r="B56" s="151" t="s">
        <v>1036</v>
      </c>
    </row>
    <row customHeight="1" ht="11.25">
      <c r="B57" s="151" t="s">
        <v>1037</v>
      </c>
    </row>
    <row customHeight="1" ht="11.25">
      <c r="B58" s="151" t="s">
        <v>1038</v>
      </c>
    </row>
    <row customHeight="1" ht="11.25">
      <c r="B59" s="151" t="s">
        <v>1039</v>
      </c>
    </row>
    <row customHeight="1" ht="11.25">
      <c r="B60" s="151" t="s">
        <v>1040</v>
      </c>
    </row>
    <row customHeight="1" ht="11.25">
      <c r="B61" s="151" t="s">
        <v>1041</v>
      </c>
    </row>
    <row customHeight="1" ht="11.25">
      <c r="B62" s="151" t="s">
        <v>1042</v>
      </c>
    </row>
    <row customHeight="1" ht="11.25">
      <c r="B63" s="151" t="s">
        <v>1043</v>
      </c>
    </row>
    <row customHeight="1" ht="11.25">
      <c r="B64" s="151" t="s">
        <v>1044</v>
      </c>
    </row>
    <row customHeight="1" ht="11.25">
      <c r="B65" s="151" t="s">
        <v>1045</v>
      </c>
    </row>
    <row customHeight="1" ht="11.25">
      <c r="B66" s="151" t="s">
        <v>1046</v>
      </c>
    </row>
    <row customHeight="1" ht="11.25">
      <c r="B67" s="151" t="s">
        <v>1047</v>
      </c>
    </row>
    <row customHeight="1" ht="11.25">
      <c r="B68" s="151" t="s">
        <v>1048</v>
      </c>
    </row>
    <row customHeight="1" ht="11.25">
      <c r="B69" s="151" t="s">
        <v>1049</v>
      </c>
    </row>
    <row customHeight="1" ht="11.25">
      <c r="B70" s="151" t="s">
        <v>1050</v>
      </c>
    </row>
    <row customHeight="1" ht="11.25">
      <c r="B71" s="151" t="s">
        <v>1051</v>
      </c>
    </row>
    <row customHeight="1" ht="11.25">
      <c r="B72" s="151" t="s">
        <v>1052</v>
      </c>
    </row>
    <row customHeight="1" ht="11.25">
      <c r="B73" s="151" t="s">
        <v>1053</v>
      </c>
    </row>
    <row customHeight="1" ht="11.25">
      <c r="B74" s="151" t="s">
        <v>1054</v>
      </c>
    </row>
    <row customHeight="1" ht="11.25">
      <c r="B75" s="151" t="s">
        <v>1055</v>
      </c>
    </row>
    <row customHeight="1" ht="11.25">
      <c r="B76" s="151" t="s">
        <v>1056</v>
      </c>
    </row>
    <row customHeight="1" ht="11.25">
      <c r="B77" s="151" t="s">
        <v>1057</v>
      </c>
    </row>
    <row customHeight="1" ht="11.25">
      <c r="B78" s="151" t="s">
        <v>1058</v>
      </c>
    </row>
    <row customHeight="1" ht="11.25">
      <c r="B79" s="151" t="s">
        <v>1059</v>
      </c>
    </row>
    <row customHeight="1" ht="11.25">
      <c r="B80" s="151" t="s">
        <v>1060</v>
      </c>
    </row>
    <row customHeight="1" ht="11.25">
      <c r="B81" s="151" t="s">
        <v>1061</v>
      </c>
    </row>
    <row customHeight="1" ht="11.25">
      <c r="B82" s="151" t="s">
        <v>1062</v>
      </c>
    </row>
    <row customHeight="1" ht="11.25">
      <c r="B83" s="151" t="s">
        <v>1063</v>
      </c>
    </row>
    <row customHeight="1" ht="11.25">
      <c r="B84" s="151" t="s">
        <v>1064</v>
      </c>
    </row>
    <row customHeight="1" ht="11.25">
      <c r="B85" s="151" t="s">
        <v>1065</v>
      </c>
    </row>
    <row customHeight="1" ht="11.25">
      <c r="B86" s="151" t="s">
        <v>1066</v>
      </c>
    </row>
    <row customHeight="1" ht="11.25">
      <c r="B87" s="151" t="s">
        <v>1067</v>
      </c>
    </row>
    <row customHeight="1" ht="11.25">
      <c r="B88" s="151" t="s">
        <v>1068</v>
      </c>
    </row>
    <row customHeight="1" ht="11.25">
      <c r="B89" s="151" t="s">
        <v>1069</v>
      </c>
    </row>
    <row customHeight="1" ht="11.25">
      <c r="B90" s="151" t="s">
        <v>1070</v>
      </c>
    </row>
    <row customHeight="1" ht="11.25">
      <c r="B91" s="151" t="s">
        <v>1071</v>
      </c>
    </row>
    <row customHeight="1" ht="11.25">
      <c r="B92" s="151" t="s">
        <v>1072</v>
      </c>
    </row>
    <row customHeight="1" ht="11.25">
      <c r="B93" s="151" t="s">
        <v>1073</v>
      </c>
    </row>
    <row customHeight="1" ht="11.25">
      <c r="B94" s="151" t="s">
        <v>1074</v>
      </c>
    </row>
    <row customHeight="1" ht="11.25">
      <c r="B95" s="151" t="s">
        <v>1075</v>
      </c>
    </row>
    <row customHeight="1" ht="11.25">
      <c r="B96" s="151" t="s">
        <v>1076</v>
      </c>
    </row>
    <row customHeight="1" ht="11.25">
      <c r="B97" s="151" t="s">
        <v>1077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F376A6A-3836-C78D-C38E-F0A850284C7D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6" t="s">
        <v>1078</v>
      </c>
      <c r="B1" s="51" t="s">
        <v>1079</v>
      </c>
      <c r="C1" s="51" t="s">
        <v>1080</v>
      </c>
    </row>
    <row customHeight="1" ht="10.5">
      <c r="A2" s="511" t="s">
        <v>126</v>
      </c>
      <c r="B2" s="0" t="s">
        <v>125</v>
      </c>
      <c r="C2" s="0" t="s">
        <v>127</v>
      </c>
    </row>
    <row customHeight="1" ht="10.5">
      <c r="A3" s="511" t="s">
        <v>121</v>
      </c>
      <c r="B3" s="0" t="s">
        <v>125</v>
      </c>
      <c r="C3" s="0" t="s">
        <v>123</v>
      </c>
    </row>
    <row customHeight="1" ht="10.5">
      <c r="A4" s="511" t="s">
        <v>132</v>
      </c>
      <c r="B4" s="0" t="s">
        <v>125</v>
      </c>
      <c r="C4" s="0" t="s">
        <v>133</v>
      </c>
    </row>
    <row customHeight="1" ht="10.5">
      <c r="A5" s="511" t="s">
        <v>128</v>
      </c>
      <c r="B5" s="0" t="s">
        <v>125</v>
      </c>
      <c r="C5" s="0" t="s">
        <v>129</v>
      </c>
    </row>
    <row customHeight="1" ht="10.5">
      <c r="A6" s="511" t="s">
        <v>130</v>
      </c>
      <c r="B6" s="0" t="s">
        <v>125</v>
      </c>
      <c r="C6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DA26F7B-5971-F0D1-290E-79BBC2D4E032}" mc:Ignorable="x14ac xr xr2 xr3">
  <dimension ref="A1:V111"/>
  <sheetViews>
    <sheetView topLeftCell="D2" showGridLines="0" workbookViewId="0" tabSelected="1">
      <selection activeCell="A1" sqref="A1"/>
    </sheetView>
  </sheetViews>
  <sheetFormatPr customHeight="1" defaultRowHeight="10.5"/>
  <cols>
    <col min="1" max="3" style="560" width="9.140625" hidden="1"/>
    <col min="4" max="4" style="560" width="2.7109375" customWidth="1"/>
    <col min="5" max="5" style="560" width="19.7109375" customWidth="1"/>
    <col min="6" max="6" style="560" width="22.7109375" customWidth="1"/>
    <col min="7" max="7" style="560" width="0.140625" customWidth="1"/>
    <col min="8" max="8" style="560" width="74.7109375" customWidth="1"/>
    <col min="9" max="9" style="560" width="1.7109375" customWidth="1"/>
    <col min="10" max="13" style="560" width="2.7109375" hidden="1" customWidth="1"/>
    <col min="14" max="14" style="560" width="12.7109375" hidden="1" customWidth="1"/>
    <col min="15" max="15" style="560" width="2.7109375" hidden="1" customWidth="1"/>
    <col min="16" max="16" style="560" width="12.7109375" hidden="1" customWidth="1"/>
    <col min="17" max="17" style="560" width="2.7109375" hidden="1" customWidth="1"/>
    <col min="18" max="18" style="560" width="1.7109375" customWidth="1"/>
    <col min="19" max="19" style="560" width="54.7109375" customWidth="1"/>
    <col min="20" max="21" style="560" width="1.7109375" customWidth="1"/>
    <col min="22" max="22" style="560" width="14.7109375" hidden="1" customWidth="1"/>
  </cols>
  <sheetData>
    <row customHeight="1" ht="11.25" hidden="1">
      <c r="A1" s="207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18">
      <c r="A4" s="130"/>
      <c r="B4" s="109"/>
      <c r="C4" s="109"/>
      <c r="D4" s="109"/>
      <c r="E4" s="286" t="s">
        <v>15</v>
      </c>
      <c r="F4" s="286"/>
      <c r="G4" s="286"/>
      <c r="H4" s="286"/>
      <c r="I4" s="133"/>
      <c r="J4" s="109"/>
      <c r="K4" s="109"/>
      <c r="L4" s="109"/>
      <c r="M4" s="109"/>
      <c r="N4" s="109"/>
      <c r="O4" s="109"/>
      <c r="P4" s="260" t="s">
        <v>16</v>
      </c>
      <c r="S4" s="176" t="s">
        <v>17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2"/>
    </row>
    <row customHeight="1" ht="24">
      <c r="A6" s="130"/>
      <c r="B6" s="109"/>
      <c r="C6" s="109"/>
      <c r="D6" s="132"/>
      <c r="E6" s="281" t="s">
        <v>18</v>
      </c>
      <c r="F6" s="281"/>
      <c r="G6" s="149"/>
      <c r="H6" s="138" t="s">
        <v>19</v>
      </c>
      <c r="I6" s="137"/>
      <c r="J6" s="109"/>
      <c r="K6" s="109"/>
      <c r="L6" s="109"/>
      <c r="M6" s="109"/>
      <c r="N6" s="208"/>
      <c r="O6" s="132"/>
      <c r="P6" s="139" t="s">
        <v>20</v>
      </c>
      <c r="S6" s="176" t="s">
        <v>21</v>
      </c>
      <c r="V6" s="213" t="s">
        <v>22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8"/>
      <c r="O7" s="109"/>
      <c r="P7" s="140"/>
      <c r="S7" s="182"/>
      <c r="V7" s="210"/>
    </row>
    <row customHeight="1" ht="18">
      <c r="A8" s="130"/>
      <c r="B8" s="159"/>
      <c r="C8" s="159"/>
      <c r="D8" s="159"/>
      <c r="E8" s="375" t="str">
        <f>HYPERLINK("https://sp.eias.ru/knowledgebase.php?article=126","Как использовать?")</f>
        <v>Как использовать?</v>
      </c>
      <c r="F8" s="147"/>
      <c r="G8" s="158"/>
      <c r="H8" s="177" t="s">
        <v>23</v>
      </c>
      <c r="I8" s="159"/>
      <c r="J8" s="159"/>
      <c r="K8" s="159"/>
      <c r="L8" s="159"/>
      <c r="M8" s="159"/>
      <c r="N8" s="208"/>
      <c r="O8" s="159"/>
      <c r="P8" s="132"/>
      <c r="S8" s="176" t="s">
        <v>24</v>
      </c>
      <c r="V8" s="210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8"/>
      <c r="O9" s="159"/>
      <c r="P9" s="132"/>
      <c r="S9" s="182"/>
      <c r="V9" s="210"/>
    </row>
    <row customHeight="1" ht="3">
      <c r="A10" s="130"/>
      <c r="B10" s="159"/>
      <c r="C10" s="159"/>
      <c r="D10" s="159"/>
      <c r="E10" s="148"/>
      <c r="F10" s="132"/>
      <c r="G10" s="158"/>
      <c r="H10" s="178"/>
      <c r="I10" s="159"/>
      <c r="J10" s="159"/>
      <c r="K10" s="159"/>
      <c r="L10" s="159"/>
      <c r="M10" s="159"/>
      <c r="N10" s="208"/>
      <c r="O10" s="159"/>
      <c r="P10" s="175"/>
      <c r="S10" s="290" t="s">
        <v>25</v>
      </c>
      <c r="V10" s="210"/>
    </row>
    <row customHeight="1" ht="18">
      <c r="A11" s="130"/>
      <c r="B11" s="109"/>
      <c r="C11" s="109"/>
      <c r="D11" s="132"/>
      <c r="E11" s="281" t="s">
        <v>26</v>
      </c>
      <c r="F11" s="281"/>
      <c r="G11" s="132"/>
      <c r="H11" s="206">
        <v>2023</v>
      </c>
      <c r="I11" s="137"/>
      <c r="J11" s="109"/>
      <c r="K11" s="109"/>
      <c r="L11" s="109"/>
      <c r="M11" s="109"/>
      <c r="N11" s="208"/>
      <c r="O11" s="132"/>
      <c r="P11" s="139" t="s">
        <v>20</v>
      </c>
      <c r="S11" s="291"/>
      <c r="V11" s="213" t="s">
        <v>27</v>
      </c>
    </row>
    <row customHeight="1" ht="18">
      <c r="A12" s="130"/>
      <c r="B12" s="109"/>
      <c r="C12" s="109"/>
      <c r="D12" s="132"/>
      <c r="E12" s="281" t="s">
        <v>28</v>
      </c>
      <c r="F12" s="281"/>
      <c r="G12" s="132"/>
      <c r="H12" s="160" t="s">
        <v>29</v>
      </c>
      <c r="I12" s="137"/>
      <c r="J12" s="109"/>
      <c r="K12" s="109"/>
      <c r="L12" s="109"/>
      <c r="M12" s="109"/>
      <c r="N12" s="208"/>
      <c r="O12" s="132"/>
      <c r="P12" s="139" t="s">
        <v>20</v>
      </c>
      <c r="S12" s="291"/>
      <c r="V12" s="211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8"/>
      <c r="O13" s="159"/>
      <c r="P13" s="140"/>
      <c r="S13" s="292"/>
      <c r="V13" s="210"/>
    </row>
    <row customHeight="1" ht="18">
      <c r="A14" s="130"/>
      <c r="B14" s="159"/>
      <c r="C14" s="159"/>
      <c r="D14" s="132"/>
      <c r="E14" s="281" t="s">
        <v>31</v>
      </c>
      <c r="F14" s="281"/>
      <c r="G14" s="132"/>
      <c r="H14" s="225" t="s">
        <v>32</v>
      </c>
      <c r="I14" s="137"/>
      <c r="J14" s="159"/>
      <c r="K14" s="159"/>
      <c r="L14" s="159"/>
      <c r="M14" s="159"/>
      <c r="N14" s="208"/>
      <c r="O14" s="132"/>
      <c r="P14" s="185" t="s">
        <v>20</v>
      </c>
      <c r="S14" s="226"/>
      <c r="V14" s="211" t="s">
        <v>33</v>
      </c>
    </row>
    <row customHeight="1" ht="3">
      <c r="A15" s="130"/>
      <c r="B15" s="159"/>
      <c r="C15" s="159"/>
      <c r="D15" s="159"/>
      <c r="E15" s="148"/>
      <c r="F15" s="132"/>
      <c r="G15" s="158"/>
      <c r="H15" s="178"/>
      <c r="I15" s="159"/>
      <c r="J15" s="159"/>
      <c r="K15" s="159"/>
      <c r="L15" s="159"/>
      <c r="M15" s="159"/>
      <c r="N15" s="208"/>
      <c r="O15" s="159"/>
      <c r="P15" s="175"/>
      <c r="S15" s="287" t="s">
        <v>34</v>
      </c>
      <c r="V15" s="210"/>
    </row>
    <row customHeight="1" ht="11.25" hidden="1">
      <c r="A16" s="109"/>
      <c r="B16" s="109"/>
      <c r="C16" s="109"/>
      <c r="D16" s="132"/>
      <c r="E16" s="284" t="s">
        <v>35</v>
      </c>
      <c r="F16" s="284"/>
      <c r="G16" s="150"/>
      <c r="H16" s="142"/>
      <c r="I16" s="137"/>
      <c r="J16" s="109"/>
      <c r="K16" s="109"/>
      <c r="L16" s="109"/>
      <c r="M16" s="109"/>
      <c r="N16" s="208"/>
      <c r="O16" s="132"/>
      <c r="P16" s="140"/>
      <c r="S16" s="288"/>
      <c r="V16" s="210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8"/>
      <c r="O17" s="109"/>
      <c r="P17" s="140"/>
      <c r="S17" s="288"/>
      <c r="V17" s="210"/>
    </row>
    <row customHeight="1" ht="39">
      <c r="A18" s="141"/>
      <c r="B18" s="109"/>
      <c r="C18" s="109"/>
      <c r="D18" s="132"/>
      <c r="E18" s="281" t="s">
        <v>36</v>
      </c>
      <c r="F18" s="281"/>
      <c r="G18" s="149"/>
      <c r="H18" s="138" t="s">
        <v>37</v>
      </c>
      <c r="I18" s="137"/>
      <c r="J18" s="109"/>
      <c r="K18" s="109"/>
      <c r="L18" s="109"/>
      <c r="M18" s="109"/>
      <c r="N18" s="208"/>
      <c r="O18" s="132"/>
      <c r="P18" s="139" t="s">
        <v>20</v>
      </c>
      <c r="S18" s="288"/>
      <c r="V18" s="213" t="s">
        <v>38</v>
      </c>
    </row>
    <row customHeight="1" ht="3">
      <c r="A19" s="141"/>
      <c r="B19" s="141"/>
      <c r="C19" s="109"/>
      <c r="D19" s="144"/>
      <c r="E19" s="174"/>
      <c r="F19" s="174"/>
      <c r="G19" s="143"/>
      <c r="H19" s="145"/>
      <c r="I19" s="109"/>
      <c r="J19" s="109"/>
      <c r="K19" s="109"/>
      <c r="L19" s="109"/>
      <c r="M19" s="109"/>
      <c r="N19" s="208"/>
      <c r="O19" s="109"/>
      <c r="P19" s="140"/>
      <c r="S19" s="288"/>
      <c r="V19" s="210"/>
    </row>
    <row customHeight="1" ht="18">
      <c r="A20" s="109"/>
      <c r="B20" s="109"/>
      <c r="C20" s="109"/>
      <c r="D20" s="132"/>
      <c r="E20" s="281" t="s">
        <v>39</v>
      </c>
      <c r="F20" s="281"/>
      <c r="G20" s="132"/>
      <c r="H20" s="152" t="s">
        <v>40</v>
      </c>
      <c r="I20" s="137"/>
      <c r="J20" s="109"/>
      <c r="K20" s="109"/>
      <c r="L20" s="109"/>
      <c r="M20" s="109"/>
      <c r="N20" s="208"/>
      <c r="O20" s="132"/>
      <c r="P20" s="139" t="s">
        <v>20</v>
      </c>
      <c r="S20" s="288"/>
      <c r="V20" s="213" t="s">
        <v>41</v>
      </c>
    </row>
    <row customHeight="1" ht="18">
      <c r="A21" s="109"/>
      <c r="B21" s="109"/>
      <c r="C21" s="109"/>
      <c r="D21" s="132"/>
      <c r="E21" s="281" t="s">
        <v>42</v>
      </c>
      <c r="F21" s="281"/>
      <c r="G21" s="132"/>
      <c r="H21" s="152" t="s">
        <v>43</v>
      </c>
      <c r="I21" s="137"/>
      <c r="J21" s="109"/>
      <c r="K21" s="109"/>
      <c r="L21" s="109"/>
      <c r="M21" s="109"/>
      <c r="N21" s="208"/>
      <c r="O21" s="132"/>
      <c r="P21" s="139" t="s">
        <v>20</v>
      </c>
      <c r="S21" s="288"/>
      <c r="V21" s="213" t="s">
        <v>44</v>
      </c>
    </row>
    <row customHeight="1" ht="18">
      <c r="A22" s="109"/>
      <c r="B22" s="109"/>
      <c r="C22" s="109"/>
      <c r="D22" s="132"/>
      <c r="E22" s="281" t="s">
        <v>45</v>
      </c>
      <c r="F22" s="281"/>
      <c r="G22" s="132"/>
      <c r="H22" s="152" t="s">
        <v>46</v>
      </c>
      <c r="I22" s="137"/>
      <c r="J22" s="109"/>
      <c r="K22" s="109"/>
      <c r="L22" s="109"/>
      <c r="M22" s="109"/>
      <c r="N22" s="208"/>
      <c r="O22" s="132"/>
      <c r="P22" s="139" t="s">
        <v>20</v>
      </c>
      <c r="S22" s="288"/>
      <c r="V22" s="213" t="s">
        <v>47</v>
      </c>
    </row>
    <row customHeight="1" ht="24">
      <c r="A23" s="109"/>
      <c r="B23" s="109"/>
      <c r="C23" s="109"/>
      <c r="D23" s="132"/>
      <c r="E23" s="281" t="s">
        <v>48</v>
      </c>
      <c r="F23" s="281"/>
      <c r="G23" s="132"/>
      <c r="H23" s="153" t="s">
        <v>49</v>
      </c>
      <c r="I23" s="137"/>
      <c r="J23" s="109"/>
      <c r="K23" s="109"/>
      <c r="L23" s="109"/>
      <c r="M23" s="109"/>
      <c r="N23" s="208"/>
      <c r="O23" s="132"/>
      <c r="P23" s="139" t="s">
        <v>20</v>
      </c>
      <c r="S23" s="288"/>
      <c r="V23" s="212" t="s">
        <v>50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8"/>
      <c r="O24" s="159"/>
      <c r="P24" s="140"/>
      <c r="S24" s="288"/>
      <c r="V24" s="210"/>
    </row>
    <row customHeight="1" ht="24">
      <c r="A25" s="159"/>
      <c r="B25" s="159"/>
      <c r="C25" s="159"/>
      <c r="D25" s="132"/>
      <c r="E25" s="281" t="s">
        <v>51</v>
      </c>
      <c r="F25" s="281"/>
      <c r="G25" s="132"/>
      <c r="H25" s="157" t="s">
        <v>52</v>
      </c>
      <c r="I25" s="137"/>
      <c r="J25" s="159"/>
      <c r="K25" s="159"/>
      <c r="L25" s="159"/>
      <c r="M25" s="159"/>
      <c r="N25" s="208"/>
      <c r="O25" s="132"/>
      <c r="P25" s="185" t="s">
        <v>20</v>
      </c>
      <c r="S25" s="288"/>
      <c r="V25" s="213" t="s">
        <v>53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8"/>
      <c r="O26" s="109"/>
      <c r="P26" s="132"/>
      <c r="S26" s="288"/>
      <c r="V26" s="210"/>
    </row>
    <row customHeight="1" ht="18">
      <c r="A27" s="159"/>
      <c r="B27" s="159"/>
      <c r="C27" s="159"/>
      <c r="D27" s="132"/>
      <c r="E27" s="281" t="s">
        <v>54</v>
      </c>
      <c r="F27" s="281"/>
      <c r="G27" s="132"/>
      <c r="H27" s="153" t="s">
        <v>55</v>
      </c>
      <c r="I27" s="137"/>
      <c r="J27" s="159"/>
      <c r="K27" s="159"/>
      <c r="L27" s="159"/>
      <c r="M27" s="159"/>
      <c r="N27" s="208"/>
      <c r="O27" s="132"/>
      <c r="P27" s="185" t="s">
        <v>20</v>
      </c>
      <c r="S27" s="288"/>
      <c r="V27" s="211" t="s">
        <v>56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8"/>
      <c r="O28" s="159"/>
      <c r="P28" s="132"/>
      <c r="S28" s="288"/>
      <c r="V28" s="210"/>
    </row>
    <row customHeight="1" ht="10.5" hidden="1">
      <c r="A29" s="159"/>
      <c r="B29" s="159"/>
      <c r="C29" s="159"/>
      <c r="D29" s="132"/>
      <c r="E29" s="281" t="s">
        <v>57</v>
      </c>
      <c r="F29" s="281"/>
      <c r="G29" s="132"/>
      <c r="H29" s="157"/>
      <c r="I29" s="137"/>
      <c r="J29" s="159"/>
      <c r="K29" s="159"/>
      <c r="L29" s="159"/>
      <c r="M29" s="159"/>
      <c r="N29" s="208"/>
      <c r="O29" s="132"/>
      <c r="P29" s="185" t="str">
        <f>IF(H27="По обособленному подразделению","MANDATORY","OPTIONAL")</f>
        <v>OPTIONAL</v>
      </c>
      <c r="S29" s="288"/>
      <c r="V29" s="211" t="s">
        <v>58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8"/>
      <c r="O30" s="132"/>
      <c r="P30" s="132"/>
      <c r="S30" s="289"/>
      <c r="V30" s="210"/>
    </row>
    <row customHeight="1" ht="17.25">
      <c r="A31" s="141"/>
      <c r="B31" s="141"/>
      <c r="C31" s="159"/>
      <c r="D31" s="144"/>
      <c r="E31" s="281" t="s">
        <v>59</v>
      </c>
      <c r="F31" s="281"/>
      <c r="G31" s="143"/>
      <c r="H31" s="406" t="s">
        <v>60</v>
      </c>
      <c r="I31" s="159"/>
      <c r="J31" s="159"/>
      <c r="K31" s="159"/>
      <c r="L31" s="159"/>
      <c r="M31" s="159"/>
      <c r="N31" s="208"/>
      <c r="O31" s="159"/>
      <c r="P31" s="185" t="s">
        <v>20</v>
      </c>
      <c r="S31" s="182"/>
      <c r="V31" s="211" t="s">
        <v>61</v>
      </c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8"/>
      <c r="O32" s="109"/>
      <c r="P32" s="109"/>
      <c r="S32" s="182"/>
      <c r="V32" s="210"/>
    </row>
    <row customHeight="1" ht="24">
      <c r="A33" s="141"/>
      <c r="B33" s="141"/>
      <c r="C33" s="159"/>
      <c r="D33" s="144"/>
      <c r="E33" s="281" t="s">
        <v>62</v>
      </c>
      <c r="F33" s="281"/>
      <c r="G33" s="132"/>
      <c r="H33" s="181" t="s">
        <v>63</v>
      </c>
      <c r="I33" s="159"/>
      <c r="J33" s="159"/>
      <c r="K33" s="159"/>
      <c r="L33" s="159"/>
      <c r="M33" s="159"/>
      <c r="N33" s="208"/>
      <c r="O33" s="159"/>
      <c r="P33" s="185" t="s">
        <v>20</v>
      </c>
      <c r="S33" s="179" t="s">
        <v>64</v>
      </c>
      <c r="V33" s="211" t="s">
        <v>65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8"/>
      <c r="O34" s="159"/>
      <c r="P34" s="159"/>
      <c r="S34" s="182"/>
      <c r="V34" s="210"/>
    </row>
    <row customHeight="1" ht="24">
      <c r="A35" s="141"/>
      <c r="B35" s="141"/>
      <c r="C35" s="159"/>
      <c r="D35" s="144"/>
      <c r="E35" s="281" t="s">
        <v>66</v>
      </c>
      <c r="F35" s="281"/>
      <c r="G35" s="132"/>
      <c r="H35" s="180" t="s">
        <v>67</v>
      </c>
      <c r="I35" s="159"/>
      <c r="J35" s="159"/>
      <c r="K35" s="159"/>
      <c r="L35" s="159"/>
      <c r="M35" s="159"/>
      <c r="N35" s="208"/>
      <c r="O35" s="159"/>
      <c r="P35" s="185" t="s">
        <v>20</v>
      </c>
      <c r="S35" s="179"/>
      <c r="V35" s="211" t="s">
        <v>68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8"/>
      <c r="O36" s="159"/>
      <c r="P36" s="159"/>
      <c r="S36" s="182"/>
      <c r="V36" s="210"/>
    </row>
    <row customHeight="1" ht="24.75">
      <c r="A37" s="141"/>
      <c r="B37" s="141"/>
      <c r="C37" s="159"/>
      <c r="D37" s="144"/>
      <c r="E37" s="281" t="s">
        <v>69</v>
      </c>
      <c r="F37" s="281"/>
      <c r="G37" s="132"/>
      <c r="H37" s="261" t="s">
        <v>70</v>
      </c>
      <c r="I37" s="159"/>
      <c r="J37" s="159"/>
      <c r="K37" s="159"/>
      <c r="L37" s="159"/>
      <c r="M37" s="159"/>
      <c r="N37" s="208"/>
      <c r="O37" s="159"/>
      <c r="P37" s="185" t="s">
        <v>20</v>
      </c>
      <c r="S37" s="182"/>
      <c r="V37" s="211" t="s">
        <v>71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8"/>
      <c r="O38" s="159"/>
      <c r="P38" s="159"/>
      <c r="S38" s="182"/>
      <c r="V38" s="210"/>
    </row>
    <row customHeight="1" ht="24.75">
      <c r="A39" s="141"/>
      <c r="B39" s="141"/>
      <c r="C39" s="159"/>
      <c r="D39" s="144"/>
      <c r="E39" s="281" t="s">
        <v>72</v>
      </c>
      <c r="F39" s="281"/>
      <c r="G39" s="132"/>
      <c r="H39" s="261" t="s">
        <v>70</v>
      </c>
      <c r="I39" s="159"/>
      <c r="J39" s="159"/>
      <c r="K39" s="159"/>
      <c r="L39" s="159"/>
      <c r="M39" s="159"/>
      <c r="N39" s="208"/>
      <c r="O39" s="159"/>
      <c r="P39" s="185" t="s">
        <v>20</v>
      </c>
      <c r="S39" s="182"/>
      <c r="V39" s="211" t="s">
        <v>73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8"/>
      <c r="O40" s="159"/>
      <c r="P40" s="159"/>
      <c r="S40" s="182"/>
      <c r="V40" s="210"/>
    </row>
    <row customHeight="1" ht="24.75">
      <c r="A41" s="141"/>
      <c r="B41" s="141"/>
      <c r="C41" s="159"/>
      <c r="D41" s="144"/>
      <c r="E41" s="281" t="s">
        <v>74</v>
      </c>
      <c r="F41" s="281"/>
      <c r="G41" s="132"/>
      <c r="H41" s="217" t="s">
        <v>75</v>
      </c>
      <c r="I41" s="159"/>
      <c r="J41" s="159"/>
      <c r="K41" s="159"/>
      <c r="L41" s="159"/>
      <c r="M41" s="159"/>
      <c r="N41" s="208"/>
      <c r="O41" s="159"/>
      <c r="P41" s="185" t="s">
        <v>20</v>
      </c>
      <c r="S41" s="179" t="s">
        <v>76</v>
      </c>
      <c r="V41" s="213" t="s">
        <v>77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8"/>
      <c r="O42" s="159"/>
      <c r="P42" s="159"/>
      <c r="S42" s="182"/>
      <c r="V42" s="210"/>
    </row>
    <row customHeight="1" ht="18.75">
      <c r="A43" s="141"/>
      <c r="B43" s="141"/>
      <c r="C43" s="159"/>
      <c r="D43" s="144"/>
      <c r="E43" s="281" t="s">
        <v>78</v>
      </c>
      <c r="F43" s="281"/>
      <c r="G43" s="132"/>
      <c r="H43" s="262" t="str">
        <f>IF(LEN(H41)=0,"",VLOOKUP(H41,OKTMO_VS_TYPE_LIST,2,FALSE))</f>
        <v>городской округ</v>
      </c>
      <c r="I43" s="159"/>
      <c r="J43" s="159"/>
      <c r="K43" s="159"/>
      <c r="L43" s="159"/>
      <c r="M43" s="159"/>
      <c r="N43" s="208"/>
      <c r="O43" s="159"/>
      <c r="P43" s="185" t="s">
        <v>20</v>
      </c>
      <c r="S43" s="182"/>
      <c r="V43" s="213" t="s">
        <v>79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8"/>
      <c r="O44" s="159"/>
      <c r="P44" s="159"/>
      <c r="S44" s="182"/>
      <c r="V44" s="210"/>
    </row>
    <row customHeight="1" ht="75">
      <c r="A45" s="141"/>
      <c r="B45" s="141"/>
      <c r="C45" s="109"/>
      <c r="D45" s="144"/>
      <c r="E45" s="281" t="s">
        <v>80</v>
      </c>
      <c r="F45" s="281"/>
      <c r="G45" s="132"/>
      <c r="H45" s="180" t="s">
        <v>81</v>
      </c>
      <c r="I45" s="109"/>
      <c r="J45" s="109"/>
      <c r="K45" s="109"/>
      <c r="L45" s="109"/>
      <c r="M45" s="109"/>
      <c r="N45" s="208"/>
      <c r="O45" s="109"/>
      <c r="P45" s="185" t="s">
        <v>20</v>
      </c>
      <c r="S45" s="179" t="s">
        <v>82</v>
      </c>
      <c r="V45" s="211" t="s">
        <v>83</v>
      </c>
    </row>
    <row customHeight="1" ht="3">
      <c r="A46" s="141"/>
      <c r="B46" s="141"/>
      <c r="C46" s="159"/>
      <c r="D46" s="144"/>
      <c r="E46" s="143"/>
      <c r="F46" s="143"/>
      <c r="G46" s="143"/>
      <c r="H46" s="144"/>
      <c r="I46" s="159"/>
      <c r="J46" s="159"/>
      <c r="K46" s="159"/>
      <c r="L46" s="159"/>
      <c r="M46" s="159"/>
      <c r="N46" s="208"/>
      <c r="O46" s="159"/>
      <c r="P46" s="159"/>
      <c r="S46" s="182"/>
      <c r="V46" s="210"/>
    </row>
    <row customHeight="1" ht="24">
      <c r="A47" s="141"/>
      <c r="B47" s="141"/>
      <c r="C47" s="159"/>
      <c r="D47" s="144"/>
      <c r="E47" s="281" t="s">
        <v>84</v>
      </c>
      <c r="F47" s="281"/>
      <c r="G47" s="132"/>
      <c r="H47" s="217" t="s">
        <v>67</v>
      </c>
      <c r="I47" s="159"/>
      <c r="J47" s="159"/>
      <c r="K47" s="159"/>
      <c r="L47" s="159"/>
      <c r="M47" s="159"/>
      <c r="N47" s="208"/>
      <c r="O47" s="159"/>
      <c r="P47" s="185" t="s">
        <v>20</v>
      </c>
      <c r="S47" s="179"/>
      <c r="V47" s="211" t="s">
        <v>85</v>
      </c>
    </row>
    <row customHeight="1" ht="3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8"/>
      <c r="O48" s="159"/>
      <c r="P48" s="159"/>
      <c r="S48" s="182"/>
      <c r="V48" s="210"/>
    </row>
    <row customHeight="1" ht="3" hidden="1">
      <c r="A49" s="141"/>
      <c r="B49" s="141"/>
      <c r="C49" s="109"/>
      <c r="D49" s="144"/>
      <c r="E49" s="143"/>
      <c r="F49" s="143"/>
      <c r="G49" s="143"/>
      <c r="H49" s="144"/>
      <c r="I49" s="109"/>
      <c r="J49" s="109"/>
      <c r="K49" s="109"/>
      <c r="L49" s="109"/>
      <c r="M49" s="109"/>
      <c r="N49" s="208"/>
      <c r="O49" s="109"/>
      <c r="P49" s="109"/>
      <c r="S49" s="182"/>
      <c r="V49" s="210"/>
    </row>
    <row customHeight="1" ht="15" hidden="1">
      <c r="A50" s="159"/>
      <c r="B50" s="159"/>
      <c r="C50" s="159"/>
      <c r="D50" s="132"/>
      <c r="E50" s="284" t="s">
        <v>86</v>
      </c>
      <c r="F50" s="284"/>
      <c r="G50" s="150"/>
      <c r="H50" s="228" t="s">
        <v>16</v>
      </c>
      <c r="I50" s="137"/>
      <c r="J50" s="159"/>
      <c r="K50" s="159"/>
      <c r="L50" s="159"/>
      <c r="M50" s="159"/>
      <c r="N50" s="208"/>
      <c r="O50" s="132"/>
      <c r="P50" s="132"/>
      <c r="S50" s="182"/>
      <c r="V50" s="210"/>
    </row>
    <row customHeight="1" ht="3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8"/>
      <c r="O51" s="159"/>
      <c r="P51" s="159"/>
      <c r="S51" s="182"/>
      <c r="V51" s="210"/>
    </row>
    <row customHeight="1" ht="18">
      <c r="A52" s="141"/>
      <c r="B52" s="141"/>
      <c r="C52" s="159"/>
      <c r="D52" s="144"/>
      <c r="E52" s="28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285"/>
      <c r="G52" s="285"/>
      <c r="H52" s="285"/>
      <c r="I52" s="159"/>
      <c r="J52" s="159"/>
      <c r="K52" s="159"/>
      <c r="L52" s="159"/>
      <c r="M52" s="159"/>
      <c r="N52" s="208"/>
      <c r="O52" s="159"/>
      <c r="P52" s="159"/>
      <c r="S52" s="182"/>
      <c r="V52" s="210"/>
    </row>
    <row customHeight="1" ht="3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8"/>
      <c r="O53" s="159"/>
      <c r="P53" s="159"/>
      <c r="S53" s="182"/>
      <c r="V53" s="210"/>
    </row>
    <row customHeight="1" ht="36">
      <c r="A54" s="141"/>
      <c r="B54" s="141"/>
      <c r="C54" s="159"/>
      <c r="D54" s="144"/>
      <c r="E54" s="28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285"/>
      <c r="G54" s="285"/>
      <c r="H54" s="285"/>
      <c r="I54" s="159"/>
      <c r="J54" s="159"/>
      <c r="K54" s="159"/>
      <c r="L54" s="159"/>
      <c r="M54" s="159"/>
      <c r="N54" s="208"/>
      <c r="O54" s="159"/>
      <c r="P54" s="159"/>
      <c r="S54" s="182"/>
      <c r="V54" s="210"/>
    </row>
    <row customHeight="1" ht="11.25" hidden="1">
      <c r="A55" s="141"/>
      <c r="B55" s="141"/>
      <c r="C55" s="159"/>
      <c r="D55" s="144"/>
      <c r="E55" s="143"/>
      <c r="F55" s="143"/>
      <c r="G55" s="143"/>
      <c r="H55" s="144"/>
      <c r="I55" s="159"/>
      <c r="J55" s="159"/>
      <c r="K55" s="159"/>
      <c r="L55" s="159"/>
      <c r="M55" s="159"/>
      <c r="N55" s="208"/>
      <c r="O55" s="159"/>
      <c r="P55" s="159"/>
      <c r="S55" s="182"/>
      <c r="V55" s="210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8"/>
      <c r="O56" s="109"/>
      <c r="P56" s="109"/>
      <c r="S56" s="182"/>
      <c r="V56" s="210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8"/>
      <c r="O57" s="109"/>
      <c r="P57" s="109"/>
      <c r="S57" s="182"/>
      <c r="V57" s="210"/>
    </row>
    <row customHeight="1" ht="5.25">
      <c r="A58" s="141"/>
      <c r="B58" s="141"/>
      <c r="C58" s="109"/>
      <c r="D58" s="144"/>
      <c r="E58" s="186"/>
      <c r="F58" s="186"/>
      <c r="G58" s="186"/>
      <c r="H58" s="186"/>
      <c r="I58" s="109"/>
      <c r="J58" s="109"/>
      <c r="K58" s="109"/>
      <c r="L58" s="109"/>
      <c r="M58" s="109"/>
      <c r="N58" s="208"/>
      <c r="O58" s="109"/>
      <c r="P58" s="109"/>
      <c r="S58" s="182"/>
      <c r="V58" s="210"/>
    </row>
    <row customHeight="1" ht="6">
      <c r="A59" s="109"/>
      <c r="B59" s="109"/>
      <c r="C59" s="109"/>
      <c r="D59" s="109"/>
      <c r="E59" s="187"/>
      <c r="F59" s="187"/>
      <c r="G59" s="187"/>
      <c r="H59" s="187"/>
      <c r="I59" s="109"/>
      <c r="J59" s="109"/>
      <c r="K59" s="109"/>
      <c r="L59" s="109"/>
      <c r="M59" s="109"/>
      <c r="N59" s="208"/>
      <c r="O59" s="109"/>
      <c r="P59" s="109"/>
      <c r="S59" s="182"/>
      <c r="V59" s="210"/>
    </row>
    <row customHeight="1" ht="15">
      <c r="A60" s="109"/>
      <c r="B60" s="109"/>
      <c r="C60" s="109"/>
      <c r="D60" s="109"/>
      <c r="E60" s="283" t="s">
        <v>87</v>
      </c>
      <c r="F60" s="283"/>
      <c r="G60" s="154"/>
      <c r="H60" s="154"/>
      <c r="I60" s="109"/>
      <c r="J60" s="109"/>
      <c r="K60" s="109"/>
      <c r="L60" s="109"/>
      <c r="M60" s="109"/>
      <c r="N60" s="208"/>
      <c r="O60" s="109"/>
      <c r="P60" s="109"/>
      <c r="S60" s="182"/>
      <c r="V60" s="210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8"/>
      <c r="O61" s="109"/>
      <c r="P61" s="132"/>
      <c r="S61" s="182"/>
      <c r="V61" s="210"/>
    </row>
    <row customHeight="1" ht="24">
      <c r="A62" s="159"/>
      <c r="B62" s="159"/>
      <c r="C62" s="159"/>
      <c r="D62" s="132"/>
      <c r="E62" s="281" t="s">
        <v>88</v>
      </c>
      <c r="F62" s="209" t="s">
        <v>89</v>
      </c>
      <c r="G62" s="132"/>
      <c r="H62" s="180" t="s">
        <v>90</v>
      </c>
      <c r="I62" s="137"/>
      <c r="J62" s="159"/>
      <c r="K62" s="159"/>
      <c r="L62" s="159"/>
      <c r="M62" s="159"/>
      <c r="N62" s="208"/>
      <c r="O62" s="132"/>
      <c r="P62" s="185" t="s">
        <v>20</v>
      </c>
      <c r="S62" s="182"/>
      <c r="V62" s="211" t="s">
        <v>91</v>
      </c>
    </row>
    <row customHeight="1" ht="24">
      <c r="A63" s="159"/>
      <c r="B63" s="159"/>
      <c r="C63" s="159"/>
      <c r="D63" s="132"/>
      <c r="E63" s="281"/>
      <c r="F63" s="209" t="s">
        <v>92</v>
      </c>
      <c r="G63" s="132"/>
      <c r="H63" s="180" t="s">
        <v>90</v>
      </c>
      <c r="I63" s="137"/>
      <c r="J63" s="159"/>
      <c r="K63" s="159"/>
      <c r="L63" s="159"/>
      <c r="M63" s="159"/>
      <c r="N63" s="208"/>
      <c r="O63" s="132"/>
      <c r="P63" s="185" t="s">
        <v>20</v>
      </c>
      <c r="S63" s="182"/>
      <c r="V63" s="211" t="s">
        <v>93</v>
      </c>
    </row>
    <row customHeight="1" ht="15">
      <c r="A64" s="159"/>
      <c r="B64" s="159"/>
      <c r="C64" s="159"/>
      <c r="D64" s="132"/>
      <c r="E64" s="281" t="s">
        <v>94</v>
      </c>
      <c r="F64" s="209" t="s">
        <v>95</v>
      </c>
      <c r="G64" s="132"/>
      <c r="H64" s="180" t="s">
        <v>96</v>
      </c>
      <c r="I64" s="137"/>
      <c r="J64" s="159"/>
      <c r="K64" s="159"/>
      <c r="L64" s="159"/>
      <c r="M64" s="159"/>
      <c r="N64" s="208"/>
      <c r="O64" s="132"/>
      <c r="P64" s="185" t="s">
        <v>20</v>
      </c>
      <c r="S64" s="182"/>
      <c r="V64" s="211" t="s">
        <v>97</v>
      </c>
    </row>
    <row customHeight="1" ht="15">
      <c r="A65" s="159"/>
      <c r="B65" s="159"/>
      <c r="C65" s="159"/>
      <c r="D65" s="132"/>
      <c r="E65" s="281"/>
      <c r="F65" s="209" t="s">
        <v>98</v>
      </c>
      <c r="G65" s="132"/>
      <c r="H65" s="180" t="s">
        <v>99</v>
      </c>
      <c r="I65" s="137"/>
      <c r="J65" s="159"/>
      <c r="K65" s="159"/>
      <c r="L65" s="159"/>
      <c r="M65" s="159"/>
      <c r="N65" s="208"/>
      <c r="O65" s="132"/>
      <c r="P65" s="185" t="s">
        <v>20</v>
      </c>
      <c r="S65" s="182"/>
      <c r="V65" s="211" t="s">
        <v>100</v>
      </c>
    </row>
    <row customHeight="1" ht="15">
      <c r="A66" s="159"/>
      <c r="B66" s="159"/>
      <c r="C66" s="159"/>
      <c r="D66" s="132"/>
      <c r="E66" s="281" t="s">
        <v>101</v>
      </c>
      <c r="F66" s="209" t="s">
        <v>95</v>
      </c>
      <c r="G66" s="132"/>
      <c r="H66" s="180" t="s">
        <v>102</v>
      </c>
      <c r="I66" s="137"/>
      <c r="J66" s="159"/>
      <c r="K66" s="159"/>
      <c r="L66" s="159"/>
      <c r="M66" s="159"/>
      <c r="N66" s="208"/>
      <c r="O66" s="132"/>
      <c r="P66" s="185" t="s">
        <v>20</v>
      </c>
      <c r="S66" s="182"/>
      <c r="V66" s="211" t="s">
        <v>103</v>
      </c>
    </row>
    <row customHeight="1" ht="15">
      <c r="A67" s="159"/>
      <c r="B67" s="159"/>
      <c r="C67" s="159"/>
      <c r="D67" s="132"/>
      <c r="E67" s="281"/>
      <c r="F67" s="209" t="s">
        <v>98</v>
      </c>
      <c r="G67" s="132"/>
      <c r="H67" s="180" t="s">
        <v>104</v>
      </c>
      <c r="I67" s="137"/>
      <c r="J67" s="159"/>
      <c r="K67" s="159"/>
      <c r="L67" s="159"/>
      <c r="M67" s="159"/>
      <c r="N67" s="208"/>
      <c r="O67" s="132"/>
      <c r="P67" s="185" t="s">
        <v>20</v>
      </c>
      <c r="S67" s="182"/>
      <c r="V67" s="211" t="s">
        <v>105</v>
      </c>
    </row>
    <row customHeight="1" ht="15">
      <c r="A68" s="109"/>
      <c r="B68" s="109"/>
      <c r="C68" s="109"/>
      <c r="D68" s="132"/>
      <c r="E68" s="281" t="s">
        <v>106</v>
      </c>
      <c r="F68" s="209" t="s">
        <v>95</v>
      </c>
      <c r="G68" s="132"/>
      <c r="H68" s="180" t="s">
        <v>107</v>
      </c>
      <c r="I68" s="137"/>
      <c r="J68" s="109"/>
      <c r="K68" s="109"/>
      <c r="L68" s="109"/>
      <c r="M68" s="109"/>
      <c r="N68" s="208"/>
      <c r="O68" s="132"/>
      <c r="P68" s="185" t="s">
        <v>20</v>
      </c>
      <c r="S68" s="182"/>
      <c r="V68" s="211" t="s">
        <v>108</v>
      </c>
    </row>
    <row customHeight="1" ht="15">
      <c r="A69" s="109"/>
      <c r="B69" s="109"/>
      <c r="C69" s="109"/>
      <c r="D69" s="132"/>
      <c r="E69" s="281"/>
      <c r="F69" s="209" t="s">
        <v>109</v>
      </c>
      <c r="G69" s="132"/>
      <c r="H69" s="180" t="s">
        <v>110</v>
      </c>
      <c r="I69" s="137"/>
      <c r="J69" s="109"/>
      <c r="K69" s="109"/>
      <c r="L69" s="109"/>
      <c r="M69" s="109"/>
      <c r="N69" s="208"/>
      <c r="O69" s="132"/>
      <c r="P69" s="185" t="s">
        <v>20</v>
      </c>
      <c r="S69" s="182"/>
      <c r="V69" s="211" t="s">
        <v>111</v>
      </c>
    </row>
    <row customHeight="1" ht="15">
      <c r="A70" s="109"/>
      <c r="B70" s="109"/>
      <c r="C70" s="109"/>
      <c r="D70" s="132"/>
      <c r="E70" s="281"/>
      <c r="F70" s="209" t="s">
        <v>98</v>
      </c>
      <c r="G70" s="132"/>
      <c r="H70" s="180" t="s">
        <v>112</v>
      </c>
      <c r="I70" s="137"/>
      <c r="J70" s="109"/>
      <c r="K70" s="109"/>
      <c r="L70" s="109"/>
      <c r="M70" s="109"/>
      <c r="N70" s="208"/>
      <c r="O70" s="132"/>
      <c r="P70" s="185" t="s">
        <v>20</v>
      </c>
      <c r="S70" s="182"/>
      <c r="V70" s="211" t="s">
        <v>113</v>
      </c>
    </row>
    <row customHeight="1" ht="15">
      <c r="A71" s="109"/>
      <c r="B71" s="109"/>
      <c r="C71" s="109"/>
      <c r="D71" s="132"/>
      <c r="E71" s="281"/>
      <c r="F71" s="209" t="s">
        <v>114</v>
      </c>
      <c r="G71" s="132"/>
      <c r="H71" s="180" t="s">
        <v>115</v>
      </c>
      <c r="I71" s="137"/>
      <c r="J71" s="109"/>
      <c r="K71" s="109"/>
      <c r="L71" s="109"/>
      <c r="M71" s="109"/>
      <c r="N71" s="208"/>
      <c r="O71" s="132"/>
      <c r="P71" s="185" t="s">
        <v>20</v>
      </c>
      <c r="S71" s="182"/>
      <c r="V71" s="211" t="s">
        <v>116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6"/>
      <c r="F73" s="186"/>
      <c r="G73" s="186"/>
      <c r="H73" s="186"/>
    </row>
    <row customHeight="1" ht="5.25">
      <c r="E74" s="187"/>
      <c r="F74" s="187"/>
      <c r="G74" s="187"/>
      <c r="H74" s="187"/>
    </row>
    <row customHeight="1" ht="15">
      <c r="A75" s="109"/>
      <c r="B75" s="109"/>
      <c r="C75" s="109"/>
      <c r="D75" s="109"/>
      <c r="E75" s="282" t="s">
        <v>117</v>
      </c>
      <c r="F75" s="282"/>
      <c r="G75" s="282"/>
      <c r="H75" s="282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6"/>
      <c r="F76" s="186"/>
      <c r="G76" s="186"/>
      <c r="H76" s="186"/>
    </row>
    <row customHeight="1" ht="5.25">
      <c r="E77" s="187"/>
      <c r="F77" s="187"/>
      <c r="G77" s="187"/>
      <c r="H77" s="187"/>
    </row>
    <row customHeight="1" ht="42">
      <c r="A78" s="141"/>
      <c r="B78" s="141"/>
      <c r="C78" s="159"/>
      <c r="D78" s="144"/>
      <c r="E78" s="281" t="s">
        <v>118</v>
      </c>
      <c r="F78" s="281"/>
      <c r="G78" s="132"/>
      <c r="H78" s="183"/>
      <c r="I78" s="159"/>
      <c r="J78" s="159"/>
      <c r="K78" s="159"/>
      <c r="L78" s="159"/>
      <c r="M78" s="159"/>
      <c r="N78" s="159"/>
      <c r="O78" s="159"/>
      <c r="P78" s="159"/>
      <c r="S78" s="179" t="s">
        <v>119</v>
      </c>
    </row>
    <row customHeight="1" ht="3"/>
    <row customHeight="1" ht="24">
      <c r="A80" s="141"/>
      <c r="B80" s="141"/>
      <c r="C80" s="159"/>
      <c r="D80" s="144"/>
      <c r="E80" s="281" t="s">
        <v>120</v>
      </c>
      <c r="F80" s="281"/>
      <c r="G80" s="132"/>
      <c r="H80" s="422" t="str">
        <f>HYPERLINK("https://eias.ru/files/46te.stx.eias.justification.rtf","Загрузить")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2"/>
    </row>
    <row customHeight="1" ht="3" hidden="1"/>
    <row customHeight="1" ht="10.5" hidden="1"/>
    <row customHeight="1" ht="5.25">
      <c r="E83" s="186"/>
      <c r="F83" s="186"/>
      <c r="G83" s="186"/>
      <c r="H83" s="186"/>
    </row>
    <row customHeight="1" ht="5.25">
      <c r="E84" s="187"/>
      <c r="F84" s="187"/>
      <c r="G84" s="187"/>
      <c r="H84" s="187"/>
    </row>
    <row customHeight="1" ht="30.75">
      <c r="H85" s="1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80" t="s">
        <v>121</v>
      </c>
      <c r="F86" s="188" t="s">
        <v>122</v>
      </c>
      <c r="G86" s="189"/>
      <c r="H86" s="173" t="s">
        <v>123</v>
      </c>
    </row>
    <row customHeight="1" ht="15">
      <c r="E87" s="280"/>
      <c r="F87" s="188" t="s">
        <v>124</v>
      </c>
      <c r="G87" s="189"/>
      <c r="H87" s="173" t="s">
        <v>125</v>
      </c>
    </row>
    <row customHeight="1" ht="15">
      <c r="E88" s="280" t="s">
        <v>126</v>
      </c>
      <c r="F88" s="188" t="s">
        <v>122</v>
      </c>
      <c r="G88" s="189"/>
      <c r="H88" s="173" t="s">
        <v>127</v>
      </c>
    </row>
    <row customHeight="1" ht="15">
      <c r="E89" s="280"/>
      <c r="F89" s="188" t="s">
        <v>124</v>
      </c>
      <c r="G89" s="189"/>
      <c r="H89" s="173" t="s">
        <v>125</v>
      </c>
    </row>
    <row customHeight="1" ht="15">
      <c r="E90" s="280" t="s">
        <v>128</v>
      </c>
      <c r="F90" s="188" t="s">
        <v>122</v>
      </c>
      <c r="G90" s="189"/>
      <c r="H90" s="173" t="s">
        <v>129</v>
      </c>
    </row>
    <row customHeight="1" ht="15">
      <c r="E91" s="280"/>
      <c r="F91" s="188" t="s">
        <v>124</v>
      </c>
      <c r="G91" s="189"/>
      <c r="H91" s="173" t="s">
        <v>125</v>
      </c>
    </row>
    <row customHeight="1" ht="15">
      <c r="E92" s="280" t="s">
        <v>130</v>
      </c>
      <c r="F92" s="188" t="s">
        <v>122</v>
      </c>
      <c r="G92" s="189"/>
      <c r="H92" s="173" t="s">
        <v>131</v>
      </c>
    </row>
    <row customHeight="1" ht="15">
      <c r="E93" s="280"/>
      <c r="F93" s="188" t="s">
        <v>124</v>
      </c>
      <c r="G93" s="189"/>
      <c r="H93" s="173" t="s">
        <v>125</v>
      </c>
    </row>
    <row customHeight="1" ht="15">
      <c r="E94" s="280" t="s">
        <v>132</v>
      </c>
      <c r="F94" s="188" t="s">
        <v>122</v>
      </c>
      <c r="G94" s="189"/>
      <c r="H94" s="173" t="s">
        <v>133</v>
      </c>
    </row>
    <row customHeight="1" ht="15">
      <c r="E95" s="280"/>
      <c r="F95" s="188" t="s">
        <v>124</v>
      </c>
      <c r="G95" s="189"/>
      <c r="H95" s="173" t="s">
        <v>125</v>
      </c>
    </row>
    <row customHeight="1" ht="10.5" hidden="1">
      <c r="E96" s="280" t="s">
        <v>29</v>
      </c>
      <c r="F96" s="188" t="s">
        <v>122</v>
      </c>
      <c r="G96" s="189"/>
      <c r="H96" s="427"/>
    </row>
    <row customHeight="1" ht="10.5" hidden="1">
      <c r="E97" s="280"/>
      <c r="F97" s="188" t="s">
        <v>124</v>
      </c>
      <c r="G97" s="189"/>
      <c r="H97" s="427"/>
    </row>
    <row customHeight="1" ht="10.5" hidden="1">
      <c r="E98" s="280" t="s">
        <v>134</v>
      </c>
      <c r="F98" s="188" t="s">
        <v>122</v>
      </c>
      <c r="G98" s="189"/>
      <c r="H98" s="427"/>
    </row>
    <row customHeight="1" ht="10.5" hidden="1">
      <c r="E99" s="280"/>
      <c r="F99" s="188" t="s">
        <v>124</v>
      </c>
      <c r="G99" s="189"/>
      <c r="H99" s="427"/>
    </row>
    <row customHeight="1" ht="10.5" hidden="1">
      <c r="E100" s="280" t="s">
        <v>135</v>
      </c>
      <c r="F100" s="188" t="s">
        <v>122</v>
      </c>
      <c r="G100" s="189"/>
      <c r="H100" s="427"/>
    </row>
    <row customHeight="1" ht="10.5" hidden="1">
      <c r="E101" s="280"/>
      <c r="F101" s="188" t="s">
        <v>124</v>
      </c>
      <c r="G101" s="189"/>
      <c r="H101" s="427"/>
    </row>
    <row customHeight="1" ht="10.5" hidden="1">
      <c r="E102" s="280" t="s">
        <v>136</v>
      </c>
      <c r="F102" s="188" t="s">
        <v>122</v>
      </c>
      <c r="G102" s="189"/>
      <c r="H102" s="427"/>
    </row>
    <row customHeight="1" ht="10.5" hidden="1">
      <c r="E103" s="280"/>
      <c r="F103" s="188" t="s">
        <v>124</v>
      </c>
      <c r="G103" s="189"/>
      <c r="H103" s="427"/>
    </row>
    <row customHeight="1" ht="10.5" hidden="1">
      <c r="E104" s="280" t="s">
        <v>137</v>
      </c>
      <c r="F104" s="188" t="s">
        <v>122</v>
      </c>
      <c r="G104" s="189"/>
      <c r="H104" s="427"/>
    </row>
    <row customHeight="1" ht="10.5" hidden="1">
      <c r="E105" s="280"/>
      <c r="F105" s="188" t="s">
        <v>124</v>
      </c>
      <c r="G105" s="189"/>
      <c r="H105" s="427"/>
    </row>
    <row customHeight="1" ht="10.5" hidden="1">
      <c r="E106" s="280" t="s">
        <v>138</v>
      </c>
      <c r="F106" s="188" t="s">
        <v>122</v>
      </c>
      <c r="G106" s="189"/>
      <c r="H106" s="427"/>
    </row>
    <row customHeight="1" ht="10.5" hidden="1">
      <c r="E107" s="280"/>
      <c r="F107" s="188" t="s">
        <v>124</v>
      </c>
      <c r="G107" s="189"/>
      <c r="H107" s="427"/>
    </row>
    <row customHeight="1" ht="10.5" hidden="1">
      <c r="E108" s="280" t="s">
        <v>139</v>
      </c>
      <c r="F108" s="188" t="s">
        <v>122</v>
      </c>
      <c r="G108" s="189"/>
      <c r="H108" s="427"/>
    </row>
    <row customHeight="1" ht="10.5" hidden="1">
      <c r="E109" s="280"/>
      <c r="F109" s="188" t="s">
        <v>124</v>
      </c>
      <c r="G109" s="189"/>
      <c r="H109" s="427"/>
    </row>
    <row customHeight="1" ht="5.25">
      <c r="E110" s="186"/>
      <c r="F110" s="186"/>
      <c r="G110" s="186"/>
      <c r="H110" s="186"/>
    </row>
    <row customHeight="1" ht="5.25">
      <c r="E111" s="187"/>
      <c r="F111" s="187"/>
      <c r="G111" s="187"/>
      <c r="H111" s="18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D7A5509D-81BF-D2C2-2548-E2DDA5B5B47B}"/>
    <hyperlink ref="H80" r:id="rId3" xr:uid="{DFC93532-5722-D7BF-0958-3786BDFCE80B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144C9FA-D36B-8653-EE09-10A209B179D4}" mc:Ignorable="x14ac xr xr2 xr3">
  <sheetPr>
    <tabColor rgb="FFD3DBDB"/>
    <pageSetUpPr fitToPage="1"/>
  </sheetPr>
  <dimension ref="A1:R130"/>
  <sheetViews>
    <sheetView topLeftCell="A1" showGridLines="0" workbookViewId="0">
      <selection activeCell="N45" sqref="N45"/>
    </sheetView>
  </sheetViews>
  <sheetFormatPr customHeight="1" defaultRowHeight="10.5"/>
  <cols>
    <col min="1" max="2" style="700" width="4.7109375" hidden="1" customWidth="1"/>
    <col min="3" max="3" style="700" width="2.7109375" customWidth="1"/>
    <col min="4" max="4" style="700" width="3.7109375" customWidth="1"/>
    <col min="5" max="5" style="700" width="5.7109375" customWidth="1"/>
    <col min="6" max="6" style="700" width="55.7109375" customWidth="1"/>
    <col min="7" max="7" style="700" width="6.7109375" customWidth="1"/>
    <col min="8" max="8" style="700" width="1.7109375" hidden="1" customWidth="1"/>
    <col min="9" max="16" style="700" width="13.7109375" customWidth="1"/>
    <col min="17" max="17" style="700" width="1.7109375" hidden="1" customWidth="1"/>
    <col min="18" max="18" style="700" width="25.7109375" customWidth="1"/>
  </cols>
  <sheetData>
    <row customHeight="1" ht="10.5" hidden="1"/>
    <row customHeight="1" ht="10.5" hidden="1"/>
    <row customHeight="1" ht="10.5" hidden="1">
      <c r="I3" s="215" t="s">
        <v>140</v>
      </c>
      <c r="J3" s="214" t="s">
        <v>141</v>
      </c>
      <c r="K3" s="214" t="s">
        <v>142</v>
      </c>
      <c r="L3" s="214" t="s">
        <v>143</v>
      </c>
      <c r="M3" s="215" t="s">
        <v>144</v>
      </c>
      <c r="N3" s="214" t="s">
        <v>145</v>
      </c>
      <c r="O3" s="214" t="s">
        <v>146</v>
      </c>
      <c r="P3" s="214" t="s">
        <v>147</v>
      </c>
      <c r="R3" s="214" t="s">
        <v>148</v>
      </c>
    </row>
    <row customHeight="1" ht="10.5" hidden="1">
      <c r="A4" s="170"/>
      <c r="G4" s="169"/>
      <c r="I4" s="169"/>
      <c r="J4" s="169"/>
      <c r="K4" s="169"/>
      <c r="L4" s="169"/>
      <c r="M4" s="169"/>
      <c r="N4" s="169"/>
      <c r="O4" s="169"/>
      <c r="P4" s="169"/>
      <c r="R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I7" s="163"/>
      <c r="J7" s="163"/>
      <c r="K7" s="163"/>
      <c r="L7" s="163"/>
      <c r="M7" s="163"/>
      <c r="N7" s="163"/>
      <c r="O7" s="163"/>
    </row>
    <row customHeight="1" ht="12">
      <c r="A8" s="168"/>
      <c r="D8" s="171" t="s">
        <v>149</v>
      </c>
      <c r="E8" s="171"/>
      <c r="F8" s="171"/>
      <c r="G8" s="167"/>
      <c r="I8" s="167"/>
      <c r="J8" s="167"/>
      <c r="K8" s="167"/>
      <c r="L8" s="167"/>
      <c r="M8" s="167"/>
      <c r="N8" s="167"/>
      <c r="O8" s="167"/>
    </row>
    <row customHeight="1" ht="12">
      <c r="D9" s="219" t="str">
        <f>IF(ORG="","Не определено",ORG)</f>
        <v>АО "УКБП"</v>
      </c>
      <c r="E9" s="219"/>
      <c r="F9" s="219"/>
    </row>
    <row customHeight="1" ht="15">
      <c r="D10" s="218"/>
      <c r="E10" s="218"/>
      <c r="F10" s="218"/>
      <c r="G10" s="165"/>
      <c r="I10" s="165"/>
      <c r="J10" s="165"/>
      <c r="K10" s="165"/>
      <c r="L10" s="165"/>
      <c r="M10" s="165"/>
      <c r="N10" s="165"/>
      <c r="O10" s="165"/>
      <c r="P10" s="166" t="s">
        <v>150</v>
      </c>
      <c r="R10" s="166"/>
    </row>
    <row customHeight="1" ht="18">
      <c r="C11" s="163"/>
      <c r="D11" s="304" t="s">
        <v>151</v>
      </c>
      <c r="E11" s="297" t="s">
        <v>152</v>
      </c>
      <c r="F11" s="297" t="s">
        <v>153</v>
      </c>
      <c r="G11" s="297" t="s">
        <v>154</v>
      </c>
      <c r="I11" s="296" t="s">
        <v>155</v>
      </c>
      <c r="J11" s="296"/>
      <c r="K11" s="296"/>
      <c r="L11" s="296"/>
      <c r="M11" s="296" t="s">
        <v>156</v>
      </c>
      <c r="N11" s="296"/>
      <c r="O11" s="296"/>
      <c r="P11" s="296"/>
      <c r="R11" s="296" t="s">
        <v>157</v>
      </c>
    </row>
    <row customHeight="1" ht="18">
      <c r="C12" s="163"/>
      <c r="D12" s="305"/>
      <c r="E12" s="297"/>
      <c r="F12" s="297"/>
      <c r="G12" s="297"/>
      <c r="I12" s="296" t="s">
        <v>158</v>
      </c>
      <c r="J12" s="296" t="s">
        <v>159</v>
      </c>
      <c r="K12" s="296"/>
      <c r="L12" s="296"/>
      <c r="M12" s="296" t="s">
        <v>158</v>
      </c>
      <c r="N12" s="296" t="s">
        <v>159</v>
      </c>
      <c r="O12" s="296"/>
      <c r="P12" s="296"/>
      <c r="R12" s="296"/>
    </row>
    <row customHeight="1" ht="36">
      <c r="C13" s="163"/>
      <c r="D13" s="306"/>
      <c r="E13" s="297"/>
      <c r="F13" s="297"/>
      <c r="G13" s="297"/>
      <c r="I13" s="296"/>
      <c r="J13" s="227" t="s">
        <v>160</v>
      </c>
      <c r="K13" s="227" t="s">
        <v>161</v>
      </c>
      <c r="L13" s="227" t="s">
        <v>162</v>
      </c>
      <c r="M13" s="296"/>
      <c r="N13" s="227" t="s">
        <v>160</v>
      </c>
      <c r="O13" s="227" t="s">
        <v>161</v>
      </c>
      <c r="P13" s="227" t="s">
        <v>162</v>
      </c>
      <c r="R13" s="296"/>
    </row>
    <row customHeight="1" ht="6">
      <c r="D14" s="164"/>
      <c r="E14" s="164"/>
      <c r="F14" s="164"/>
      <c r="G14" s="164"/>
      <c r="I14" s="164"/>
      <c r="J14" s="164"/>
      <c r="K14" s="164"/>
      <c r="L14" s="164"/>
      <c r="M14" s="164"/>
      <c r="N14" s="164"/>
      <c r="O14" s="164"/>
      <c r="P14" s="164"/>
      <c r="R14" s="164"/>
    </row>
    <row customHeight="1" ht="15">
      <c r="C15" s="163"/>
      <c r="D15" s="298" t="s">
        <v>163</v>
      </c>
      <c r="E15" s="243" t="s">
        <v>164</v>
      </c>
      <c r="F15" s="255" t="s">
        <v>165</v>
      </c>
      <c r="G15" s="236"/>
      <c r="I15" s="234"/>
      <c r="J15" s="223"/>
      <c r="K15" s="223"/>
      <c r="L15" s="223"/>
      <c r="M15" s="223"/>
      <c r="N15" s="223"/>
      <c r="O15" s="223"/>
      <c r="P15" s="236"/>
      <c r="R15" s="235"/>
    </row>
    <row customHeight="1" ht="15">
      <c r="C16" s="163"/>
      <c r="D16" s="299"/>
      <c r="E16" s="231" t="s">
        <v>166</v>
      </c>
      <c r="F16" s="221" t="s">
        <v>167</v>
      </c>
      <c r="G16" s="227">
        <v>110</v>
      </c>
      <c r="I16" s="162">
        <f>SUM(J16:L16)</f>
        <v>0</v>
      </c>
      <c r="J16" s="172"/>
      <c r="K16" s="172"/>
      <c r="L16" s="172"/>
      <c r="M16" s="237">
        <f>SUM(N16:P16)</f>
        <v>0</v>
      </c>
      <c r="N16" s="238"/>
      <c r="O16" s="238"/>
      <c r="P16" s="238"/>
      <c r="R16" s="229"/>
    </row>
    <row customHeight="1" ht="15">
      <c r="C17" s="163"/>
      <c r="D17" s="299"/>
      <c r="E17" s="231" t="s">
        <v>168</v>
      </c>
      <c r="F17" s="221" t="s">
        <v>169</v>
      </c>
      <c r="G17" s="227" t="s">
        <v>170</v>
      </c>
      <c r="I17" s="162">
        <f>SUM(J17:L17)</f>
        <v>0</v>
      </c>
      <c r="J17" s="162">
        <f>SUM(J20:J21)</f>
        <v>0</v>
      </c>
      <c r="K17" s="162">
        <f>SUM(K20:K21)</f>
        <v>0</v>
      </c>
      <c r="L17" s="162">
        <f>SUM(L20:L21)</f>
        <v>0</v>
      </c>
      <c r="M17" s="237">
        <f>SUM(N17:P17)</f>
        <v>0</v>
      </c>
      <c r="N17" s="237">
        <f>SUM(N20:N21)</f>
        <v>0</v>
      </c>
      <c r="O17" s="237">
        <f>SUM(O20:O21)</f>
        <v>0</v>
      </c>
      <c r="P17" s="237">
        <f>SUM(P20:P21)</f>
        <v>0</v>
      </c>
      <c r="R17" s="229"/>
    </row>
    <row customHeight="1" ht="6" hidden="1">
      <c r="C18" s="163"/>
      <c r="D18" s="299"/>
      <c r="E18" s="231"/>
      <c r="F18" s="233"/>
      <c r="G18" s="256"/>
      <c r="I18" s="244"/>
      <c r="J18" s="244"/>
      <c r="K18" s="244"/>
      <c r="L18" s="244"/>
      <c r="M18" s="245"/>
      <c r="N18" s="245"/>
      <c r="O18" s="245"/>
      <c r="P18" s="245"/>
      <c r="R18" s="251"/>
    </row>
    <row customHeight="1" ht="6" hidden="1">
      <c r="C19" s="163"/>
      <c r="D19" s="299"/>
      <c r="E19" s="231"/>
      <c r="F19" s="233"/>
      <c r="G19" s="256"/>
      <c r="I19" s="244"/>
      <c r="J19" s="244"/>
      <c r="K19" s="244"/>
      <c r="L19" s="244"/>
      <c r="M19" s="245"/>
      <c r="N19" s="245"/>
      <c r="O19" s="245"/>
      <c r="P19" s="245"/>
      <c r="R19" s="251"/>
    </row>
    <row customHeight="1" ht="15">
      <c r="C20" s="163"/>
      <c r="D20" s="299"/>
      <c r="E20" s="231" t="s">
        <v>171</v>
      </c>
      <c r="F20" s="222" t="s">
        <v>172</v>
      </c>
      <c r="G20" s="227" t="s">
        <v>173</v>
      </c>
      <c r="I20" s="162">
        <f>SUM(J20:L20)</f>
        <v>0</v>
      </c>
      <c r="J20" s="172"/>
      <c r="K20" s="172"/>
      <c r="L20" s="172"/>
      <c r="M20" s="237">
        <f>SUM(N20:P20)</f>
        <v>0</v>
      </c>
      <c r="N20" s="238"/>
      <c r="O20" s="238"/>
      <c r="P20" s="238"/>
      <c r="R20" s="229"/>
    </row>
    <row customHeight="1" ht="15">
      <c r="C21" s="163"/>
      <c r="D21" s="299"/>
      <c r="E21" s="231" t="s">
        <v>174</v>
      </c>
      <c r="F21" s="222" t="s">
        <v>175</v>
      </c>
      <c r="G21" s="227" t="s">
        <v>176</v>
      </c>
      <c r="I21" s="162">
        <f>SUM(J21:L21)</f>
        <v>0</v>
      </c>
      <c r="J21" s="172"/>
      <c r="K21" s="172"/>
      <c r="L21" s="172"/>
      <c r="M21" s="237">
        <f>SUM(N21:P21)</f>
        <v>0</v>
      </c>
      <c r="N21" s="238"/>
      <c r="O21" s="238"/>
      <c r="P21" s="238"/>
      <c r="R21" s="229"/>
    </row>
    <row customHeight="1" ht="15">
      <c r="C22" s="163"/>
      <c r="D22" s="299"/>
      <c r="E22" s="231" t="s">
        <v>177</v>
      </c>
      <c r="F22" s="221" t="s">
        <v>178</v>
      </c>
      <c r="G22" s="227" t="s">
        <v>179</v>
      </c>
      <c r="I22" s="162">
        <f>SUM(J22:L22)</f>
        <v>0</v>
      </c>
      <c r="J22" s="172"/>
      <c r="K22" s="172"/>
      <c r="L22" s="172"/>
      <c r="M22" s="237">
        <f>SUM(N22:P22)</f>
        <v>0</v>
      </c>
      <c r="N22" s="238"/>
      <c r="O22" s="238"/>
      <c r="P22" s="238"/>
      <c r="R22" s="229"/>
    </row>
    <row customHeight="1" ht="6" hidden="1">
      <c r="C23" s="163"/>
      <c r="D23" s="299"/>
      <c r="E23" s="231"/>
      <c r="F23" s="233"/>
      <c r="G23" s="256"/>
      <c r="I23" s="244"/>
      <c r="J23" s="244"/>
      <c r="K23" s="244"/>
      <c r="L23" s="244"/>
      <c r="M23" s="245"/>
      <c r="N23" s="245"/>
      <c r="O23" s="245"/>
      <c r="P23" s="245"/>
      <c r="R23" s="251"/>
    </row>
    <row customHeight="1" ht="6" hidden="1">
      <c r="C24" s="163"/>
      <c r="D24" s="299"/>
      <c r="E24" s="231"/>
      <c r="F24" s="233"/>
      <c r="G24" s="256"/>
      <c r="I24" s="244"/>
      <c r="J24" s="244"/>
      <c r="K24" s="244"/>
      <c r="L24" s="244"/>
      <c r="M24" s="245"/>
      <c r="N24" s="245"/>
      <c r="O24" s="245"/>
      <c r="P24" s="245"/>
      <c r="R24" s="251"/>
    </row>
    <row customHeight="1" ht="6" hidden="1">
      <c r="C25" s="163"/>
      <c r="D25" s="299"/>
      <c r="E25" s="231"/>
      <c r="F25" s="233"/>
      <c r="G25" s="256"/>
      <c r="I25" s="244"/>
      <c r="J25" s="244"/>
      <c r="K25" s="244"/>
      <c r="L25" s="244"/>
      <c r="M25" s="245"/>
      <c r="N25" s="245"/>
      <c r="O25" s="245"/>
      <c r="P25" s="245"/>
      <c r="R25" s="251"/>
    </row>
    <row customHeight="1" ht="15">
      <c r="C26" s="163"/>
      <c r="D26" s="299"/>
      <c r="E26" s="231" t="s">
        <v>180</v>
      </c>
      <c r="F26" s="221" t="s">
        <v>181</v>
      </c>
      <c r="G26" s="227" t="s">
        <v>182</v>
      </c>
      <c r="I26" s="162">
        <f>SUM(J26:L26)</f>
        <v>0</v>
      </c>
      <c r="J26" s="172"/>
      <c r="K26" s="172"/>
      <c r="L26" s="172"/>
      <c r="M26" s="237">
        <f>SUM(N26:P26)</f>
        <v>0</v>
      </c>
      <c r="N26" s="238"/>
      <c r="O26" s="238"/>
      <c r="P26" s="238"/>
      <c r="R26" s="229"/>
    </row>
    <row customHeight="1" ht="27">
      <c r="C27" s="163"/>
      <c r="D27" s="299"/>
      <c r="E27" s="231" t="s">
        <v>183</v>
      </c>
      <c r="F27" s="221" t="s">
        <v>184</v>
      </c>
      <c r="G27" s="227" t="s">
        <v>185</v>
      </c>
      <c r="I27" s="162">
        <f>SUM(J27:L27)</f>
        <v>0</v>
      </c>
      <c r="J27" s="172"/>
      <c r="K27" s="172"/>
      <c r="L27" s="172"/>
      <c r="M27" s="237">
        <f>SUM(N27:P27)</f>
        <v>0</v>
      </c>
      <c r="N27" s="238"/>
      <c r="O27" s="238"/>
      <c r="P27" s="238"/>
      <c r="R27" s="229"/>
    </row>
    <row customHeight="1" ht="6" hidden="1">
      <c r="C28" s="163"/>
      <c r="D28" s="299"/>
      <c r="E28" s="231"/>
      <c r="F28" s="233"/>
      <c r="G28" s="256"/>
      <c r="I28" s="244"/>
      <c r="J28" s="244"/>
      <c r="K28" s="244"/>
      <c r="L28" s="244"/>
      <c r="M28" s="245"/>
      <c r="N28" s="245"/>
      <c r="O28" s="245"/>
      <c r="P28" s="245"/>
      <c r="R28" s="251"/>
    </row>
    <row customHeight="1" ht="15">
      <c r="C29" s="163"/>
      <c r="D29" s="299"/>
      <c r="E29" s="231" t="s">
        <v>186</v>
      </c>
      <c r="F29" s="221" t="s">
        <v>187</v>
      </c>
      <c r="G29" s="227" t="s">
        <v>188</v>
      </c>
      <c r="I29" s="162">
        <f>SUM(J29:L29)</f>
        <v>1295.584</v>
      </c>
      <c r="J29" s="172">
        <v>1202.764</v>
      </c>
      <c r="K29" s="172">
        <v>92.82</v>
      </c>
      <c r="L29" s="172"/>
      <c r="M29" s="237">
        <f>SUM(N29:P29)</f>
        <v>2328514.25</v>
      </c>
      <c r="N29" s="238">
        <v>2161691.65</v>
      </c>
      <c r="O29" s="238">
        <v>166822.6</v>
      </c>
      <c r="P29" s="238"/>
      <c r="R29" s="229"/>
    </row>
    <row customHeight="1" ht="15">
      <c r="C30" s="163"/>
      <c r="D30" s="299"/>
      <c r="E30" s="231" t="s">
        <v>189</v>
      </c>
      <c r="F30" s="221" t="s">
        <v>190</v>
      </c>
      <c r="G30" s="227"/>
      <c r="I30" s="162">
        <f>SUM(J30:L30)</f>
        <v>0</v>
      </c>
      <c r="J30" s="162">
        <f>SUM(J16,J17,J22)</f>
        <v>0</v>
      </c>
      <c r="K30" s="162">
        <f>SUM(K16,K17,K22)</f>
        <v>0</v>
      </c>
      <c r="L30" s="162">
        <f>SUM(L16,L17,L22)</f>
        <v>0</v>
      </c>
      <c r="M30" s="237">
        <f>SUM(N30:P30)</f>
        <v>0</v>
      </c>
      <c r="N30" s="237">
        <f>SUM(N16,N17,N22)</f>
        <v>0</v>
      </c>
      <c r="O30" s="237">
        <f>SUM(O16,O17,O22)</f>
        <v>0</v>
      </c>
      <c r="P30" s="237">
        <f>SUM(P16,P17,P22)</f>
        <v>0</v>
      </c>
      <c r="R30" s="230"/>
    </row>
    <row customHeight="1" ht="15">
      <c r="C31" s="163"/>
      <c r="D31" s="299"/>
      <c r="E31" s="231" t="s">
        <v>191</v>
      </c>
      <c r="F31" s="221" t="s">
        <v>192</v>
      </c>
      <c r="G31" s="227"/>
      <c r="I31" s="162">
        <f>SUM(J31:L31)</f>
        <v>0</v>
      </c>
      <c r="J31" s="162">
        <f>SUM(J16,J17,J22,J26)</f>
        <v>0</v>
      </c>
      <c r="K31" s="162">
        <f>SUM(K16,K17,K22,K26)</f>
        <v>0</v>
      </c>
      <c r="L31" s="162">
        <f>SUM(L16,L17,L22,L26)</f>
        <v>0</v>
      </c>
      <c r="M31" s="237">
        <f>SUM(N31:P31)</f>
        <v>0</v>
      </c>
      <c r="N31" s="237">
        <f>SUM(N16,N17,N22,N26)</f>
        <v>0</v>
      </c>
      <c r="O31" s="237">
        <f>SUM(O16,O17,O22,O26)</f>
        <v>0</v>
      </c>
      <c r="P31" s="237">
        <f>SUM(P16,P17,P22,P26)</f>
        <v>0</v>
      </c>
      <c r="R31" s="230"/>
    </row>
    <row customHeight="1" ht="15">
      <c r="C32" s="163"/>
      <c r="D32" s="299"/>
      <c r="E32" s="231" t="s">
        <v>193</v>
      </c>
      <c r="F32" s="221" t="s">
        <v>194</v>
      </c>
      <c r="G32" s="227"/>
      <c r="I32" s="162">
        <f>SUM(J32:L32)</f>
        <v>1295.584</v>
      </c>
      <c r="J32" s="162">
        <f>SUM(J16,J17,J22,J26,J27,J29)</f>
        <v>1202.764</v>
      </c>
      <c r="K32" s="162">
        <f>SUM(K16,K17,K22,K26,K27,K29)</f>
        <v>92.82</v>
      </c>
      <c r="L32" s="162">
        <f>SUM(L16,L17,L22,L26,L27,L29)</f>
        <v>0</v>
      </c>
      <c r="M32" s="237">
        <f>SUM(N32:P32)</f>
        <v>2328514.25</v>
      </c>
      <c r="N32" s="237">
        <f>SUM(N16,N17,N22,N26,N27,N29)</f>
        <v>2161691.65</v>
      </c>
      <c r="O32" s="237">
        <f>SUM(O16,O17,O22,O26,O27,O29)</f>
        <v>166822.6</v>
      </c>
      <c r="P32" s="237">
        <f>SUM(P16,P17,P22,P26,P27,P29)</f>
        <v>0</v>
      </c>
      <c r="R32" s="230"/>
    </row>
    <row customHeight="1" ht="15">
      <c r="C33" s="163"/>
      <c r="D33" s="299"/>
      <c r="E33" s="243" t="s">
        <v>195</v>
      </c>
      <c r="F33" s="255" t="s">
        <v>196</v>
      </c>
      <c r="G33" s="236"/>
      <c r="I33" s="234"/>
      <c r="J33" s="223"/>
      <c r="K33" s="223"/>
      <c r="L33" s="223"/>
      <c r="M33" s="223"/>
      <c r="N33" s="223"/>
      <c r="O33" s="223"/>
      <c r="P33" s="236"/>
      <c r="R33" s="235"/>
    </row>
    <row customHeight="1" ht="15">
      <c r="C34" s="163"/>
      <c r="D34" s="299"/>
      <c r="E34" s="231" t="s">
        <v>166</v>
      </c>
      <c r="F34" s="221" t="s">
        <v>167</v>
      </c>
      <c r="G34" s="227" t="s">
        <v>197</v>
      </c>
      <c r="I34" s="162">
        <f>SUM(J34:L34)</f>
        <v>3.735</v>
      </c>
      <c r="J34" s="172">
        <v>1.482</v>
      </c>
      <c r="K34" s="172">
        <v>2.253</v>
      </c>
      <c r="L34" s="172"/>
      <c r="M34" s="237">
        <f>SUM(N34:P34)</f>
        <v>7200.26</v>
      </c>
      <c r="N34" s="238">
        <v>2856.97</v>
      </c>
      <c r="O34" s="238">
        <v>4343.29</v>
      </c>
      <c r="P34" s="238"/>
      <c r="R34" s="229"/>
    </row>
    <row customHeight="1" ht="15">
      <c r="C35" s="163"/>
      <c r="D35" s="299"/>
      <c r="E35" s="231" t="s">
        <v>168</v>
      </c>
      <c r="F35" s="221" t="s">
        <v>169</v>
      </c>
      <c r="G35" s="227" t="s">
        <v>198</v>
      </c>
      <c r="I35" s="162">
        <f>SUM(J35:L35)</f>
        <v>172.135</v>
      </c>
      <c r="J35" s="162">
        <f>SUM(J38:J39)</f>
        <v>0</v>
      </c>
      <c r="K35" s="162">
        <f>SUM(K38:K39)</f>
        <v>172.135</v>
      </c>
      <c r="L35" s="162">
        <f>SUM(L38:L39)</f>
        <v>0</v>
      </c>
      <c r="M35" s="237">
        <f>SUM(N35:P35)</f>
        <v>331838.41</v>
      </c>
      <c r="N35" s="237">
        <f>SUM(N38:N39)</f>
        <v>0</v>
      </c>
      <c r="O35" s="237">
        <f>SUM(O38:O39)</f>
        <v>331838.41</v>
      </c>
      <c r="P35" s="237">
        <f>SUM(P38:P39)</f>
        <v>0</v>
      </c>
      <c r="R35" s="229"/>
    </row>
    <row customHeight="1" ht="6" hidden="1">
      <c r="C36" s="163"/>
      <c r="D36" s="299"/>
      <c r="E36" s="231"/>
      <c r="F36" s="233"/>
      <c r="G36" s="256"/>
      <c r="I36" s="244"/>
      <c r="J36" s="244"/>
      <c r="K36" s="244"/>
      <c r="L36" s="244"/>
      <c r="M36" s="245"/>
      <c r="N36" s="245"/>
      <c r="O36" s="245"/>
      <c r="P36" s="245"/>
      <c r="R36" s="251"/>
    </row>
    <row customHeight="1" ht="6" hidden="1">
      <c r="C37" s="163"/>
      <c r="D37" s="299"/>
      <c r="E37" s="231"/>
      <c r="F37" s="233"/>
      <c r="G37" s="256"/>
      <c r="I37" s="244"/>
      <c r="J37" s="244"/>
      <c r="K37" s="244"/>
      <c r="L37" s="244"/>
      <c r="M37" s="245"/>
      <c r="N37" s="245"/>
      <c r="O37" s="245"/>
      <c r="P37" s="245"/>
      <c r="R37" s="251"/>
    </row>
    <row customHeight="1" ht="15">
      <c r="C38" s="163"/>
      <c r="D38" s="299"/>
      <c r="E38" s="231" t="s">
        <v>171</v>
      </c>
      <c r="F38" s="222" t="s">
        <v>172</v>
      </c>
      <c r="G38" s="227" t="s">
        <v>199</v>
      </c>
      <c r="I38" s="162">
        <f>SUM(J38:L38)</f>
        <v>0</v>
      </c>
      <c r="J38" s="172"/>
      <c r="K38" s="172"/>
      <c r="L38" s="172"/>
      <c r="M38" s="237">
        <f>SUM(N38:P38)</f>
        <v>0</v>
      </c>
      <c r="N38" s="238"/>
      <c r="O38" s="238"/>
      <c r="P38" s="238"/>
      <c r="R38" s="229"/>
    </row>
    <row customHeight="1" ht="15">
      <c r="C39" s="163"/>
      <c r="D39" s="299"/>
      <c r="E39" s="231" t="s">
        <v>174</v>
      </c>
      <c r="F39" s="222" t="s">
        <v>175</v>
      </c>
      <c r="G39" s="227" t="s">
        <v>200</v>
      </c>
      <c r="I39" s="162">
        <f>SUM(J39:L39)</f>
        <v>172.135</v>
      </c>
      <c r="J39" s="172"/>
      <c r="K39" s="172">
        <v>172.135</v>
      </c>
      <c r="L39" s="172"/>
      <c r="M39" s="237">
        <f>SUM(N39:P39)</f>
        <v>331838.41</v>
      </c>
      <c r="N39" s="238"/>
      <c r="O39" s="238">
        <v>331838.41</v>
      </c>
      <c r="P39" s="238"/>
      <c r="R39" s="229"/>
    </row>
    <row customHeight="1" ht="15">
      <c r="C40" s="163"/>
      <c r="D40" s="299"/>
      <c r="E40" s="231" t="s">
        <v>177</v>
      </c>
      <c r="F40" s="221" t="s">
        <v>178</v>
      </c>
      <c r="G40" s="227" t="s">
        <v>201</v>
      </c>
      <c r="I40" s="162">
        <f>SUM(J40:L40)</f>
        <v>2.279</v>
      </c>
      <c r="J40" s="172">
        <v>2.279</v>
      </c>
      <c r="K40" s="172"/>
      <c r="L40" s="172"/>
      <c r="M40" s="237">
        <f>SUM(N40:P40)</f>
        <v>4393.41</v>
      </c>
      <c r="N40" s="238">
        <v>4393.41</v>
      </c>
      <c r="O40" s="238"/>
      <c r="P40" s="238"/>
      <c r="R40" s="229"/>
    </row>
    <row customHeight="1" ht="6" hidden="1">
      <c r="C41" s="163"/>
      <c r="D41" s="299"/>
      <c r="E41" s="231"/>
      <c r="F41" s="233"/>
      <c r="G41" s="256"/>
      <c r="I41" s="244"/>
      <c r="J41" s="244"/>
      <c r="K41" s="244"/>
      <c r="L41" s="244"/>
      <c r="M41" s="245"/>
      <c r="N41" s="245"/>
      <c r="O41" s="245"/>
      <c r="P41" s="245"/>
      <c r="R41" s="251"/>
    </row>
    <row customHeight="1" ht="6" hidden="1">
      <c r="C42" s="163"/>
      <c r="D42" s="299"/>
      <c r="E42" s="231"/>
      <c r="F42" s="233"/>
      <c r="G42" s="256"/>
      <c r="I42" s="244"/>
      <c r="J42" s="244"/>
      <c r="K42" s="244"/>
      <c r="L42" s="244"/>
      <c r="M42" s="245"/>
      <c r="N42" s="245"/>
      <c r="O42" s="245"/>
      <c r="P42" s="245"/>
      <c r="R42" s="251"/>
    </row>
    <row customHeight="1" ht="6" hidden="1">
      <c r="C43" s="163"/>
      <c r="D43" s="299"/>
      <c r="E43" s="231"/>
      <c r="F43" s="233"/>
      <c r="G43" s="256"/>
      <c r="I43" s="244"/>
      <c r="J43" s="244"/>
      <c r="K43" s="244"/>
      <c r="L43" s="244"/>
      <c r="M43" s="245"/>
      <c r="N43" s="245"/>
      <c r="O43" s="245"/>
      <c r="P43" s="245"/>
      <c r="R43" s="251"/>
    </row>
    <row customHeight="1" ht="15">
      <c r="C44" s="163"/>
      <c r="D44" s="299"/>
      <c r="E44" s="231" t="s">
        <v>180</v>
      </c>
      <c r="F44" s="221" t="s">
        <v>181</v>
      </c>
      <c r="G44" s="227" t="s">
        <v>202</v>
      </c>
      <c r="I44" s="162">
        <f>SUM(J44:L44)</f>
        <v>0</v>
      </c>
      <c r="J44" s="172"/>
      <c r="K44" s="172"/>
      <c r="L44" s="172"/>
      <c r="M44" s="237">
        <f>SUM(N44:P44)</f>
        <v>0</v>
      </c>
      <c r="N44" s="238"/>
      <c r="O44" s="238"/>
      <c r="P44" s="238"/>
      <c r="R44" s="229"/>
    </row>
    <row customHeight="1" ht="27">
      <c r="C45" s="163"/>
      <c r="D45" s="299"/>
      <c r="E45" s="231" t="s">
        <v>183</v>
      </c>
      <c r="F45" s="221" t="s">
        <v>184</v>
      </c>
      <c r="G45" s="227" t="s">
        <v>203</v>
      </c>
      <c r="I45" s="162">
        <f>SUM(J45:L45)</f>
        <v>28.387</v>
      </c>
      <c r="J45" s="172"/>
      <c r="K45" s="172">
        <v>28.387</v>
      </c>
      <c r="L45" s="172"/>
      <c r="M45" s="237">
        <f>SUM(N45:P45)</f>
        <v>43059.96</v>
      </c>
      <c r="N45" s="238"/>
      <c r="O45" s="238">
        <v>43059.96</v>
      </c>
      <c r="P45" s="238"/>
      <c r="R45" s="229"/>
    </row>
    <row customHeight="1" ht="6" hidden="1">
      <c r="C46" s="163"/>
      <c r="D46" s="299"/>
      <c r="E46" s="231"/>
      <c r="F46" s="233"/>
      <c r="G46" s="256"/>
      <c r="I46" s="244"/>
      <c r="J46" s="244"/>
      <c r="K46" s="244"/>
      <c r="L46" s="244"/>
      <c r="M46" s="245"/>
      <c r="N46" s="245"/>
      <c r="O46" s="245"/>
      <c r="P46" s="245"/>
      <c r="R46" s="251"/>
    </row>
    <row customHeight="1" ht="15">
      <c r="C47" s="163"/>
      <c r="D47" s="299"/>
      <c r="E47" s="231" t="s">
        <v>186</v>
      </c>
      <c r="F47" s="221" t="s">
        <v>187</v>
      </c>
      <c r="G47" s="227" t="s">
        <v>204</v>
      </c>
      <c r="I47" s="162">
        <f>SUM(J47:L47)</f>
        <v>0</v>
      </c>
      <c r="J47" s="172"/>
      <c r="K47" s="172"/>
      <c r="L47" s="172"/>
      <c r="M47" s="237">
        <f>SUM(N47:P47)</f>
        <v>0</v>
      </c>
      <c r="N47" s="238"/>
      <c r="O47" s="238"/>
      <c r="P47" s="238"/>
      <c r="R47" s="229"/>
    </row>
    <row customHeight="1" ht="15">
      <c r="C48" s="163"/>
      <c r="D48" s="299"/>
      <c r="E48" s="231" t="s">
        <v>189</v>
      </c>
      <c r="F48" s="221" t="s">
        <v>190</v>
      </c>
      <c r="G48" s="227"/>
      <c r="I48" s="162">
        <f>SUM(J48:L48)</f>
        <v>178.149</v>
      </c>
      <c r="J48" s="162">
        <f>SUM(J34,J35,J40)</f>
        <v>3.761</v>
      </c>
      <c r="K48" s="162">
        <f>SUM(K34,K35,K40)</f>
        <v>174.388</v>
      </c>
      <c r="L48" s="162">
        <f>SUM(L34,L35,L40)</f>
        <v>0</v>
      </c>
      <c r="M48" s="237">
        <f>SUM(N48:P48)</f>
        <v>343432.08</v>
      </c>
      <c r="N48" s="237">
        <f>SUM(N34,N35,N40)</f>
        <v>7250.38</v>
      </c>
      <c r="O48" s="237">
        <f>SUM(O34,O35,O40)</f>
        <v>336181.7</v>
      </c>
      <c r="P48" s="237">
        <f>SUM(P34,P35,P40)</f>
        <v>0</v>
      </c>
      <c r="R48" s="230"/>
    </row>
    <row customHeight="1" ht="15">
      <c r="C49" s="163"/>
      <c r="D49" s="299"/>
      <c r="E49" s="231" t="s">
        <v>191</v>
      </c>
      <c r="F49" s="221" t="s">
        <v>192</v>
      </c>
      <c r="G49" s="227"/>
      <c r="I49" s="162">
        <f>SUM(J49:L49)</f>
        <v>178.149</v>
      </c>
      <c r="J49" s="162">
        <f>SUM(J34,J35,J40,J44)</f>
        <v>3.761</v>
      </c>
      <c r="K49" s="162">
        <f>SUM(K34,K35,K40,K44)</f>
        <v>174.388</v>
      </c>
      <c r="L49" s="162">
        <f>SUM(L34,L35,L40,L44)</f>
        <v>0</v>
      </c>
      <c r="M49" s="237">
        <f>SUM(N49:P49)</f>
        <v>343432.08</v>
      </c>
      <c r="N49" s="237">
        <f>SUM(N34,N35,N40,N44)</f>
        <v>7250.38</v>
      </c>
      <c r="O49" s="237">
        <f>SUM(O34,O35,O40,O44)</f>
        <v>336181.7</v>
      </c>
      <c r="P49" s="237">
        <f>SUM(P34,P35,P40,P44)</f>
        <v>0</v>
      </c>
      <c r="R49" s="230"/>
    </row>
    <row customHeight="1" ht="15">
      <c r="C50" s="163"/>
      <c r="D50" s="299"/>
      <c r="E50" s="231" t="s">
        <v>193</v>
      </c>
      <c r="F50" s="221" t="s">
        <v>194</v>
      </c>
      <c r="G50" s="227"/>
      <c r="I50" s="162">
        <f>SUM(J50:L50)</f>
        <v>206.536</v>
      </c>
      <c r="J50" s="162">
        <f>SUM(J34,J35,J40,J44,J45,J47)</f>
        <v>3.761</v>
      </c>
      <c r="K50" s="162">
        <f>SUM(K34,K35,K40,K44,K45,K47)</f>
        <v>202.775</v>
      </c>
      <c r="L50" s="162">
        <f>SUM(L34,L35,L40,L44,L45,L47)</f>
        <v>0</v>
      </c>
      <c r="M50" s="237">
        <f>SUM(N50:P50)</f>
        <v>386492.04</v>
      </c>
      <c r="N50" s="237">
        <f>SUM(N34,N35,N40,N44,N45,N47)</f>
        <v>7250.38</v>
      </c>
      <c r="O50" s="237">
        <f>SUM(O34,O35,O40,O44,O45,O47)</f>
        <v>379241.66</v>
      </c>
      <c r="P50" s="237">
        <f>SUM(P34,P35,P40,P44,P45,P47)</f>
        <v>0</v>
      </c>
      <c r="R50" s="230"/>
    </row>
    <row customHeight="1" ht="15">
      <c r="C51" s="163"/>
      <c r="D51" s="300"/>
      <c r="E51" s="220" t="s">
        <v>205</v>
      </c>
      <c r="F51" s="173" t="s">
        <v>206</v>
      </c>
      <c r="G51" s="227" t="s">
        <v>207</v>
      </c>
      <c r="I51" s="162">
        <f>SUM(J51:L51)</f>
        <v>1502.12</v>
      </c>
      <c r="J51" s="162">
        <f>SUM(J32,J50)</f>
        <v>1206.525</v>
      </c>
      <c r="K51" s="162">
        <f>SUM(K32,K50)</f>
        <v>295.595</v>
      </c>
      <c r="L51" s="162">
        <f>SUM(L32,L50)</f>
        <v>0</v>
      </c>
      <c r="M51" s="237">
        <f>SUM(N51:P51)</f>
        <v>2715006.29</v>
      </c>
      <c r="N51" s="237">
        <f>SUM(N32,N50)</f>
        <v>2168942.03</v>
      </c>
      <c r="O51" s="237">
        <f>SUM(O32,O50)</f>
        <v>546064.26</v>
      </c>
      <c r="P51" s="237">
        <f>SUM(P32,P50)</f>
        <v>0</v>
      </c>
      <c r="R51" s="253"/>
    </row>
    <row customHeight="1" ht="6" hidden="1">
      <c r="C52" s="163"/>
      <c r="D52" s="232"/>
      <c r="E52" s="231"/>
      <c r="F52" s="233"/>
      <c r="G52" s="256"/>
      <c r="I52" s="244"/>
      <c r="J52" s="244"/>
      <c r="K52" s="244"/>
      <c r="L52" s="244"/>
      <c r="M52" s="245"/>
      <c r="N52" s="245"/>
      <c r="O52" s="245"/>
      <c r="P52" s="245"/>
      <c r="R52" s="251"/>
    </row>
    <row customHeight="1" ht="15">
      <c r="C53" s="163"/>
      <c r="D53" s="301" t="s">
        <v>208</v>
      </c>
      <c r="E53" s="243" t="s">
        <v>164</v>
      </c>
      <c r="F53" s="255" t="s">
        <v>165</v>
      </c>
      <c r="G53" s="236"/>
      <c r="I53" s="234"/>
      <c r="J53" s="223"/>
      <c r="K53" s="223"/>
      <c r="L53" s="223"/>
      <c r="M53" s="223"/>
      <c r="N53" s="223"/>
      <c r="O53" s="223"/>
      <c r="P53" s="236"/>
      <c r="R53" s="235"/>
    </row>
    <row customHeight="1" ht="15">
      <c r="C54" s="163"/>
      <c r="D54" s="302"/>
      <c r="E54" s="231" t="s">
        <v>166</v>
      </c>
      <c r="F54" s="221" t="s">
        <v>167</v>
      </c>
      <c r="G54" s="227" t="s">
        <v>209</v>
      </c>
      <c r="I54" s="162">
        <f>SUM(J54:L54)</f>
        <v>0</v>
      </c>
      <c r="J54" s="172"/>
      <c r="K54" s="172"/>
      <c r="L54" s="172"/>
      <c r="M54" s="237">
        <f>SUM(N54:P54)</f>
        <v>0</v>
      </c>
      <c r="N54" s="238"/>
      <c r="O54" s="238"/>
      <c r="P54" s="238"/>
      <c r="R54" s="229"/>
    </row>
    <row customHeight="1" ht="15">
      <c r="C55" s="163"/>
      <c r="D55" s="302"/>
      <c r="E55" s="231" t="s">
        <v>168</v>
      </c>
      <c r="F55" s="221" t="s">
        <v>169</v>
      </c>
      <c r="G55" s="227" t="s">
        <v>210</v>
      </c>
      <c r="I55" s="162">
        <f>SUM(J55:L55)</f>
        <v>0</v>
      </c>
      <c r="J55" s="162">
        <f>SUM(J58:J59)</f>
        <v>0</v>
      </c>
      <c r="K55" s="162">
        <f>SUM(K58:K59)</f>
        <v>0</v>
      </c>
      <c r="L55" s="162">
        <f>SUM(L58:L59)</f>
        <v>0</v>
      </c>
      <c r="M55" s="237">
        <f>SUM(N55:P55)</f>
        <v>0</v>
      </c>
      <c r="N55" s="237">
        <f>SUM(N58:N59)</f>
        <v>0</v>
      </c>
      <c r="O55" s="237">
        <f>SUM(O58:O59)</f>
        <v>0</v>
      </c>
      <c r="P55" s="237">
        <f>SUM(P58:P59)</f>
        <v>0</v>
      </c>
      <c r="R55" s="229"/>
    </row>
    <row customHeight="1" ht="6" hidden="1">
      <c r="C56" s="163"/>
      <c r="D56" s="302"/>
      <c r="E56" s="231"/>
      <c r="F56" s="233"/>
      <c r="G56" s="256"/>
      <c r="I56" s="244"/>
      <c r="J56" s="244"/>
      <c r="K56" s="244"/>
      <c r="L56" s="244"/>
      <c r="M56" s="245"/>
      <c r="N56" s="245"/>
      <c r="O56" s="245"/>
      <c r="P56" s="245"/>
      <c r="R56" s="251"/>
    </row>
    <row customHeight="1" ht="6" hidden="1">
      <c r="C57" s="163"/>
      <c r="D57" s="302"/>
      <c r="E57" s="231"/>
      <c r="F57" s="233"/>
      <c r="G57" s="256"/>
      <c r="I57" s="244"/>
      <c r="J57" s="244"/>
      <c r="K57" s="244"/>
      <c r="L57" s="244"/>
      <c r="M57" s="245"/>
      <c r="N57" s="245"/>
      <c r="O57" s="245"/>
      <c r="P57" s="245"/>
      <c r="R57" s="251"/>
    </row>
    <row customHeight="1" ht="15">
      <c r="C58" s="163"/>
      <c r="D58" s="302"/>
      <c r="E58" s="231" t="s">
        <v>171</v>
      </c>
      <c r="F58" s="222" t="s">
        <v>172</v>
      </c>
      <c r="G58" s="227" t="s">
        <v>211</v>
      </c>
      <c r="I58" s="162">
        <f>SUM(J58:L58)</f>
        <v>0</v>
      </c>
      <c r="J58" s="172"/>
      <c r="K58" s="172"/>
      <c r="L58" s="172"/>
      <c r="M58" s="237">
        <f>SUM(N58:P58)</f>
        <v>0</v>
      </c>
      <c r="N58" s="238"/>
      <c r="O58" s="238"/>
      <c r="P58" s="238"/>
      <c r="R58" s="229"/>
    </row>
    <row customHeight="1" ht="15">
      <c r="C59" s="163"/>
      <c r="D59" s="302"/>
      <c r="E59" s="231" t="s">
        <v>174</v>
      </c>
      <c r="F59" s="222" t="s">
        <v>175</v>
      </c>
      <c r="G59" s="227" t="s">
        <v>212</v>
      </c>
      <c r="I59" s="162">
        <f>SUM(J59:L59)</f>
        <v>0</v>
      </c>
      <c r="J59" s="172"/>
      <c r="K59" s="172"/>
      <c r="L59" s="172"/>
      <c r="M59" s="237">
        <f>SUM(N59:P59)</f>
        <v>0</v>
      </c>
      <c r="N59" s="238"/>
      <c r="O59" s="238"/>
      <c r="P59" s="238"/>
      <c r="R59" s="229"/>
    </row>
    <row customHeight="1" ht="15">
      <c r="C60" s="163"/>
      <c r="D60" s="302"/>
      <c r="E60" s="231" t="s">
        <v>177</v>
      </c>
      <c r="F60" s="221" t="s">
        <v>178</v>
      </c>
      <c r="G60" s="227" t="s">
        <v>213</v>
      </c>
      <c r="I60" s="162">
        <f>SUM(J60:L60)</f>
        <v>0</v>
      </c>
      <c r="J60" s="172"/>
      <c r="K60" s="172"/>
      <c r="L60" s="172"/>
      <c r="M60" s="237">
        <f>SUM(N60:P60)</f>
        <v>0</v>
      </c>
      <c r="N60" s="238"/>
      <c r="O60" s="238"/>
      <c r="P60" s="238"/>
      <c r="R60" s="229"/>
    </row>
    <row customHeight="1" ht="6" hidden="1">
      <c r="C61" s="163"/>
      <c r="D61" s="302"/>
      <c r="E61" s="231"/>
      <c r="F61" s="233"/>
      <c r="G61" s="256"/>
      <c r="I61" s="244"/>
      <c r="J61" s="244"/>
      <c r="K61" s="244"/>
      <c r="L61" s="244"/>
      <c r="M61" s="245"/>
      <c r="N61" s="245"/>
      <c r="O61" s="245"/>
      <c r="P61" s="245"/>
      <c r="R61" s="251"/>
    </row>
    <row customHeight="1" ht="6" hidden="1">
      <c r="C62" s="163"/>
      <c r="D62" s="302"/>
      <c r="E62" s="231"/>
      <c r="F62" s="233"/>
      <c r="G62" s="256"/>
      <c r="I62" s="244"/>
      <c r="J62" s="244"/>
      <c r="K62" s="244"/>
      <c r="L62" s="244"/>
      <c r="M62" s="245"/>
      <c r="N62" s="245"/>
      <c r="O62" s="245"/>
      <c r="P62" s="245"/>
      <c r="R62" s="251"/>
    </row>
    <row customHeight="1" ht="6" hidden="1">
      <c r="C63" s="163"/>
      <c r="D63" s="302"/>
      <c r="E63" s="231"/>
      <c r="F63" s="233"/>
      <c r="G63" s="256"/>
      <c r="I63" s="244"/>
      <c r="J63" s="244"/>
      <c r="K63" s="244"/>
      <c r="L63" s="244"/>
      <c r="M63" s="245"/>
      <c r="N63" s="245"/>
      <c r="O63" s="245"/>
      <c r="P63" s="245"/>
      <c r="R63" s="251"/>
    </row>
    <row customHeight="1" ht="15">
      <c r="C64" s="163"/>
      <c r="D64" s="302"/>
      <c r="E64" s="231" t="s">
        <v>180</v>
      </c>
      <c r="F64" s="221" t="s">
        <v>181</v>
      </c>
      <c r="G64" s="254" t="s">
        <v>214</v>
      </c>
      <c r="I64" s="162">
        <f>SUM(J64:L64)</f>
        <v>0</v>
      </c>
      <c r="J64" s="172"/>
      <c r="K64" s="172"/>
      <c r="L64" s="172"/>
      <c r="M64" s="237">
        <f>SUM(N64:P64)</f>
        <v>0</v>
      </c>
      <c r="N64" s="238"/>
      <c r="O64" s="238"/>
      <c r="P64" s="238"/>
      <c r="R64" s="229"/>
    </row>
    <row customHeight="1" ht="27">
      <c r="C65" s="163"/>
      <c r="D65" s="302"/>
      <c r="E65" s="231" t="s">
        <v>183</v>
      </c>
      <c r="F65" s="221" t="s">
        <v>184</v>
      </c>
      <c r="G65" s="227" t="s">
        <v>215</v>
      </c>
      <c r="I65" s="162">
        <f>SUM(J65:L65)</f>
        <v>0</v>
      </c>
      <c r="J65" s="172"/>
      <c r="K65" s="172"/>
      <c r="L65" s="172"/>
      <c r="M65" s="237">
        <f>SUM(N65:P65)</f>
        <v>0</v>
      </c>
      <c r="N65" s="238"/>
      <c r="O65" s="238"/>
      <c r="P65" s="238"/>
      <c r="R65" s="229"/>
    </row>
    <row customHeight="1" ht="6" hidden="1">
      <c r="C66" s="163"/>
      <c r="D66" s="302"/>
      <c r="E66" s="231"/>
      <c r="F66" s="233"/>
      <c r="G66" s="256"/>
      <c r="I66" s="244"/>
      <c r="J66" s="244"/>
      <c r="K66" s="244"/>
      <c r="L66" s="244"/>
      <c r="M66" s="245"/>
      <c r="N66" s="245"/>
      <c r="O66" s="245"/>
      <c r="P66" s="245"/>
      <c r="R66" s="251"/>
    </row>
    <row customHeight="1" ht="15">
      <c r="C67" s="163"/>
      <c r="D67" s="302"/>
      <c r="E67" s="231" t="s">
        <v>186</v>
      </c>
      <c r="F67" s="221" t="s">
        <v>187</v>
      </c>
      <c r="G67" s="227" t="s">
        <v>216</v>
      </c>
      <c r="I67" s="162">
        <f>SUM(J67:L67)</f>
        <v>0</v>
      </c>
      <c r="J67" s="172"/>
      <c r="K67" s="172"/>
      <c r="L67" s="172"/>
      <c r="M67" s="237">
        <f>SUM(N67:P67)</f>
        <v>0</v>
      </c>
      <c r="N67" s="238"/>
      <c r="O67" s="238"/>
      <c r="P67" s="238"/>
      <c r="R67" s="229"/>
    </row>
    <row customHeight="1" ht="15">
      <c r="C68" s="163"/>
      <c r="D68" s="302"/>
      <c r="E68" s="231" t="s">
        <v>189</v>
      </c>
      <c r="F68" s="221" t="s">
        <v>190</v>
      </c>
      <c r="G68" s="227"/>
      <c r="I68" s="162">
        <f>SUM(J68:L68)</f>
        <v>0</v>
      </c>
      <c r="J68" s="162">
        <f>SUM(J54,J55,J60)</f>
        <v>0</v>
      </c>
      <c r="K68" s="162">
        <f>SUM(K54,K55,K60)</f>
        <v>0</v>
      </c>
      <c r="L68" s="162">
        <f>SUM(L54,L55,L60)</f>
        <v>0</v>
      </c>
      <c r="M68" s="237">
        <f>SUM(N68:P68)</f>
        <v>0</v>
      </c>
      <c r="N68" s="237">
        <f>SUM(N54,N55,N60)</f>
        <v>0</v>
      </c>
      <c r="O68" s="237">
        <f>SUM(O54,O55,O60)</f>
        <v>0</v>
      </c>
      <c r="P68" s="237">
        <f>SUM(P54,P55,P60)</f>
        <v>0</v>
      </c>
      <c r="R68" s="230"/>
    </row>
    <row customHeight="1" ht="15">
      <c r="C69" s="163"/>
      <c r="D69" s="302"/>
      <c r="E69" s="231" t="s">
        <v>191</v>
      </c>
      <c r="F69" s="221" t="s">
        <v>192</v>
      </c>
      <c r="G69" s="227"/>
      <c r="I69" s="162">
        <f>SUM(J69:L69)</f>
        <v>0</v>
      </c>
      <c r="J69" s="162">
        <f>SUM(J54,J55,J60,J64)</f>
        <v>0</v>
      </c>
      <c r="K69" s="162">
        <f>SUM(K54,K55,K60,K64)</f>
        <v>0</v>
      </c>
      <c r="L69" s="162">
        <f>SUM(L54,L55,L60,L64)</f>
        <v>0</v>
      </c>
      <c r="M69" s="237">
        <f>SUM(N69:P69)</f>
        <v>0</v>
      </c>
      <c r="N69" s="237">
        <f>SUM(N54,N55,N60,N64)</f>
        <v>0</v>
      </c>
      <c r="O69" s="237">
        <f>SUM(O54,O55,O60,O64)</f>
        <v>0</v>
      </c>
      <c r="P69" s="237">
        <f>SUM(P54,P55,P60,P64)</f>
        <v>0</v>
      </c>
      <c r="R69" s="230"/>
    </row>
    <row customHeight="1" ht="15">
      <c r="C70" s="163"/>
      <c r="D70" s="302"/>
      <c r="E70" s="231" t="s">
        <v>193</v>
      </c>
      <c r="F70" s="221" t="s">
        <v>194</v>
      </c>
      <c r="G70" s="227"/>
      <c r="I70" s="162">
        <f>SUM(J70:L70)</f>
        <v>0</v>
      </c>
      <c r="J70" s="162">
        <f>SUM(J54,J55,J60,J64,J65,J67)</f>
        <v>0</v>
      </c>
      <c r="K70" s="162">
        <f>SUM(K54,K55,K60,K64,K65,K67)</f>
        <v>0</v>
      </c>
      <c r="L70" s="162">
        <f>SUM(L54,L55,L60,L64,L65,L67)</f>
        <v>0</v>
      </c>
      <c r="M70" s="237">
        <f>SUM(N70:P70)</f>
        <v>0</v>
      </c>
      <c r="N70" s="237">
        <f>SUM(N54,N55,N60,N64,N65,N67)</f>
        <v>0</v>
      </c>
      <c r="O70" s="237">
        <f>SUM(O54,O55,O60,O64,O65,O67)</f>
        <v>0</v>
      </c>
      <c r="P70" s="237">
        <f>SUM(P54,P55,P60,P64,P65,P67)</f>
        <v>0</v>
      </c>
      <c r="R70" s="230"/>
    </row>
    <row customHeight="1" ht="15">
      <c r="C71" s="163"/>
      <c r="D71" s="302"/>
      <c r="E71" s="243" t="s">
        <v>195</v>
      </c>
      <c r="F71" s="255" t="s">
        <v>196</v>
      </c>
      <c r="G71" s="236"/>
      <c r="I71" s="234"/>
      <c r="J71" s="223"/>
      <c r="K71" s="223"/>
      <c r="L71" s="223"/>
      <c r="M71" s="223"/>
      <c r="N71" s="223"/>
      <c r="O71" s="223"/>
      <c r="P71" s="236"/>
      <c r="R71" s="235"/>
    </row>
    <row customHeight="1" ht="15">
      <c r="C72" s="163"/>
      <c r="D72" s="302"/>
      <c r="E72" s="231" t="s">
        <v>166</v>
      </c>
      <c r="F72" s="221" t="s">
        <v>167</v>
      </c>
      <c r="G72" s="227" t="s">
        <v>217</v>
      </c>
      <c r="I72" s="162">
        <f>SUM(J72:L72)</f>
        <v>0</v>
      </c>
      <c r="J72" s="172"/>
      <c r="K72" s="172"/>
      <c r="L72" s="172"/>
      <c r="M72" s="237">
        <f>SUM(N72:P72)</f>
        <v>0</v>
      </c>
      <c r="N72" s="238"/>
      <c r="O72" s="238"/>
      <c r="P72" s="238"/>
      <c r="R72" s="229"/>
    </row>
    <row customHeight="1" ht="15">
      <c r="C73" s="163"/>
      <c r="D73" s="302"/>
      <c r="E73" s="231" t="s">
        <v>168</v>
      </c>
      <c r="F73" s="221" t="s">
        <v>169</v>
      </c>
      <c r="G73" s="227" t="s">
        <v>218</v>
      </c>
      <c r="I73" s="162">
        <f>SUM(J73:L73)</f>
        <v>0</v>
      </c>
      <c r="J73" s="162">
        <f>SUM(J76:J77)</f>
        <v>0</v>
      </c>
      <c r="K73" s="162">
        <f>SUM(K76:K77)</f>
        <v>0</v>
      </c>
      <c r="L73" s="162">
        <f>SUM(L76:L77)</f>
        <v>0</v>
      </c>
      <c r="M73" s="237">
        <f>SUM(N73:P73)</f>
        <v>0</v>
      </c>
      <c r="N73" s="237">
        <f>SUM(N76:N77)</f>
        <v>0</v>
      </c>
      <c r="O73" s="237">
        <f>SUM(O76:O77)</f>
        <v>0</v>
      </c>
      <c r="P73" s="237">
        <f>SUM(P76:P77)</f>
        <v>0</v>
      </c>
      <c r="R73" s="229"/>
    </row>
    <row customHeight="1" ht="6" hidden="1">
      <c r="C74" s="163"/>
      <c r="D74" s="302"/>
      <c r="E74" s="231"/>
      <c r="F74" s="233"/>
      <c r="G74" s="256"/>
      <c r="I74" s="244"/>
      <c r="J74" s="244"/>
      <c r="K74" s="244"/>
      <c r="L74" s="244"/>
      <c r="M74" s="245"/>
      <c r="N74" s="245"/>
      <c r="O74" s="245"/>
      <c r="P74" s="245"/>
      <c r="R74" s="251"/>
    </row>
    <row customHeight="1" ht="6" hidden="1">
      <c r="C75" s="163"/>
      <c r="D75" s="302"/>
      <c r="E75" s="231"/>
      <c r="F75" s="233"/>
      <c r="G75" s="256"/>
      <c r="I75" s="244"/>
      <c r="J75" s="244"/>
      <c r="K75" s="244"/>
      <c r="L75" s="244"/>
      <c r="M75" s="245"/>
      <c r="N75" s="245"/>
      <c r="O75" s="245"/>
      <c r="P75" s="245"/>
      <c r="R75" s="251"/>
    </row>
    <row customHeight="1" ht="15">
      <c r="C76" s="163"/>
      <c r="D76" s="302"/>
      <c r="E76" s="231" t="s">
        <v>171</v>
      </c>
      <c r="F76" s="222" t="s">
        <v>172</v>
      </c>
      <c r="G76" s="227" t="s">
        <v>219</v>
      </c>
      <c r="I76" s="162">
        <f>SUM(J76:L76)</f>
        <v>0</v>
      </c>
      <c r="J76" s="172"/>
      <c r="K76" s="172"/>
      <c r="L76" s="172"/>
      <c r="M76" s="237">
        <f>SUM(N76:P76)</f>
        <v>0</v>
      </c>
      <c r="N76" s="238"/>
      <c r="O76" s="238"/>
      <c r="P76" s="238"/>
      <c r="R76" s="229"/>
    </row>
    <row customHeight="1" ht="15">
      <c r="C77" s="163"/>
      <c r="D77" s="302"/>
      <c r="E77" s="231" t="s">
        <v>174</v>
      </c>
      <c r="F77" s="222" t="s">
        <v>175</v>
      </c>
      <c r="G77" s="227" t="s">
        <v>220</v>
      </c>
      <c r="I77" s="162">
        <f>SUM(J77:L77)</f>
        <v>0</v>
      </c>
      <c r="J77" s="172"/>
      <c r="K77" s="172"/>
      <c r="L77" s="172"/>
      <c r="M77" s="237">
        <f>SUM(N77:P77)</f>
        <v>0</v>
      </c>
      <c r="N77" s="238"/>
      <c r="O77" s="238"/>
      <c r="P77" s="238"/>
      <c r="R77" s="229"/>
    </row>
    <row customHeight="1" ht="15">
      <c r="C78" s="163"/>
      <c r="D78" s="302"/>
      <c r="E78" s="231" t="s">
        <v>177</v>
      </c>
      <c r="F78" s="221" t="s">
        <v>178</v>
      </c>
      <c r="G78" s="227" t="s">
        <v>221</v>
      </c>
      <c r="I78" s="162">
        <f>SUM(J78:L78)</f>
        <v>0</v>
      </c>
      <c r="J78" s="172"/>
      <c r="K78" s="172"/>
      <c r="L78" s="172"/>
      <c r="M78" s="237">
        <f>SUM(N78:P78)</f>
        <v>0</v>
      </c>
      <c r="N78" s="238"/>
      <c r="O78" s="238"/>
      <c r="P78" s="238"/>
      <c r="R78" s="229"/>
    </row>
    <row customHeight="1" ht="6" hidden="1">
      <c r="C79" s="163"/>
      <c r="D79" s="302"/>
      <c r="E79" s="231"/>
      <c r="F79" s="233"/>
      <c r="G79" s="256"/>
      <c r="I79" s="244"/>
      <c r="J79" s="244"/>
      <c r="K79" s="244"/>
      <c r="L79" s="244"/>
      <c r="M79" s="245"/>
      <c r="N79" s="245"/>
      <c r="O79" s="245"/>
      <c r="P79" s="245"/>
      <c r="R79" s="251"/>
    </row>
    <row customHeight="1" ht="6" hidden="1">
      <c r="C80" s="163"/>
      <c r="D80" s="302"/>
      <c r="E80" s="231"/>
      <c r="F80" s="233"/>
      <c r="G80" s="256"/>
      <c r="I80" s="244"/>
      <c r="J80" s="244"/>
      <c r="K80" s="244"/>
      <c r="L80" s="244"/>
      <c r="M80" s="245"/>
      <c r="N80" s="245"/>
      <c r="O80" s="245"/>
      <c r="P80" s="245"/>
      <c r="R80" s="251"/>
    </row>
    <row customHeight="1" ht="6" hidden="1">
      <c r="C81" s="163"/>
      <c r="D81" s="302"/>
      <c r="E81" s="231"/>
      <c r="F81" s="233"/>
      <c r="G81" s="256"/>
      <c r="I81" s="244"/>
      <c r="J81" s="244"/>
      <c r="K81" s="244"/>
      <c r="L81" s="244"/>
      <c r="M81" s="245"/>
      <c r="N81" s="245"/>
      <c r="O81" s="245"/>
      <c r="P81" s="245"/>
      <c r="R81" s="251"/>
    </row>
    <row customHeight="1" ht="15">
      <c r="C82" s="163"/>
      <c r="D82" s="302"/>
      <c r="E82" s="231" t="s">
        <v>180</v>
      </c>
      <c r="F82" s="221" t="s">
        <v>181</v>
      </c>
      <c r="G82" s="227" t="s">
        <v>222</v>
      </c>
      <c r="I82" s="162">
        <f>SUM(J82:L82)</f>
        <v>0</v>
      </c>
      <c r="J82" s="172"/>
      <c r="K82" s="172"/>
      <c r="L82" s="172"/>
      <c r="M82" s="237">
        <f>SUM(N82:P82)</f>
        <v>0</v>
      </c>
      <c r="N82" s="238"/>
      <c r="O82" s="238"/>
      <c r="P82" s="238"/>
      <c r="R82" s="229"/>
    </row>
    <row customHeight="1" ht="27">
      <c r="C83" s="163"/>
      <c r="D83" s="302"/>
      <c r="E83" s="231" t="s">
        <v>183</v>
      </c>
      <c r="F83" s="221" t="s">
        <v>184</v>
      </c>
      <c r="G83" s="227" t="s">
        <v>223</v>
      </c>
      <c r="I83" s="162">
        <f>SUM(J83:L83)</f>
        <v>0</v>
      </c>
      <c r="J83" s="172"/>
      <c r="K83" s="172"/>
      <c r="L83" s="172"/>
      <c r="M83" s="237">
        <f>SUM(N83:P83)</f>
        <v>0</v>
      </c>
      <c r="N83" s="238"/>
      <c r="O83" s="238"/>
      <c r="P83" s="238"/>
      <c r="R83" s="229"/>
    </row>
    <row customHeight="1" ht="6" hidden="1">
      <c r="C84" s="163"/>
      <c r="D84" s="302"/>
      <c r="E84" s="231"/>
      <c r="F84" s="233"/>
      <c r="G84" s="256"/>
      <c r="I84" s="244"/>
      <c r="J84" s="244"/>
      <c r="K84" s="244"/>
      <c r="L84" s="244"/>
      <c r="M84" s="245"/>
      <c r="N84" s="245"/>
      <c r="O84" s="245"/>
      <c r="P84" s="245"/>
      <c r="R84" s="251"/>
    </row>
    <row customHeight="1" ht="15">
      <c r="C85" s="163"/>
      <c r="D85" s="302"/>
      <c r="E85" s="231" t="s">
        <v>186</v>
      </c>
      <c r="F85" s="221" t="s">
        <v>187</v>
      </c>
      <c r="G85" s="227" t="s">
        <v>224</v>
      </c>
      <c r="I85" s="162">
        <f>SUM(J85:L85)</f>
        <v>0</v>
      </c>
      <c r="J85" s="172"/>
      <c r="K85" s="172"/>
      <c r="L85" s="172"/>
      <c r="M85" s="237">
        <f>SUM(N85:P85)</f>
        <v>0</v>
      </c>
      <c r="N85" s="238"/>
      <c r="O85" s="238"/>
      <c r="P85" s="238"/>
      <c r="R85" s="229"/>
    </row>
    <row customHeight="1" ht="15">
      <c r="C86" s="163"/>
      <c r="D86" s="302"/>
      <c r="E86" s="231" t="s">
        <v>189</v>
      </c>
      <c r="F86" s="221" t="s">
        <v>190</v>
      </c>
      <c r="G86" s="227"/>
      <c r="I86" s="162">
        <f>SUM(J86:L86)</f>
        <v>0</v>
      </c>
      <c r="J86" s="162">
        <f>SUM(J72,J73,J78)</f>
        <v>0</v>
      </c>
      <c r="K86" s="162">
        <f>SUM(K72,K73,K78)</f>
        <v>0</v>
      </c>
      <c r="L86" s="162">
        <f>SUM(L72,L73,L78)</f>
        <v>0</v>
      </c>
      <c r="M86" s="237">
        <f>SUM(N86:P86)</f>
        <v>0</v>
      </c>
      <c r="N86" s="237">
        <f>SUM(N72,N73,N78)</f>
        <v>0</v>
      </c>
      <c r="O86" s="237">
        <f>SUM(O72,O73,O78)</f>
        <v>0</v>
      </c>
      <c r="P86" s="237">
        <f>SUM(P72,P73,P78)</f>
        <v>0</v>
      </c>
      <c r="R86" s="230"/>
    </row>
    <row customHeight="1" ht="15">
      <c r="C87" s="163"/>
      <c r="D87" s="302"/>
      <c r="E87" s="231" t="s">
        <v>191</v>
      </c>
      <c r="F87" s="221" t="s">
        <v>192</v>
      </c>
      <c r="G87" s="227"/>
      <c r="I87" s="162">
        <f>SUM(J87:L87)</f>
        <v>0</v>
      </c>
      <c r="J87" s="162">
        <f>SUM(J72,J73,J78,J82)</f>
        <v>0</v>
      </c>
      <c r="K87" s="162">
        <f>SUM(K72,K73,K78,K82)</f>
        <v>0</v>
      </c>
      <c r="L87" s="162">
        <f>SUM(L72,L73,L78,L82)</f>
        <v>0</v>
      </c>
      <c r="M87" s="237">
        <f>SUM(N87:P87)</f>
        <v>0</v>
      </c>
      <c r="N87" s="237">
        <f>SUM(N72,N73,N78,N82)</f>
        <v>0</v>
      </c>
      <c r="O87" s="237">
        <f>SUM(O72,O73,O78,O82)</f>
        <v>0</v>
      </c>
      <c r="P87" s="237">
        <f>SUM(P72,P73,P78,P82)</f>
        <v>0</v>
      </c>
      <c r="R87" s="253"/>
    </row>
    <row customHeight="1" ht="15">
      <c r="C88" s="163"/>
      <c r="D88" s="302"/>
      <c r="E88" s="247" t="s">
        <v>193</v>
      </c>
      <c r="F88" s="248" t="s">
        <v>194</v>
      </c>
      <c r="G88" s="227"/>
      <c r="I88" s="162">
        <f>SUM(J88:L88)</f>
        <v>0</v>
      </c>
      <c r="J88" s="162">
        <f>SUM(J72,J73,J78,J82,J83,J85)</f>
        <v>0</v>
      </c>
      <c r="K88" s="162">
        <f>SUM(K72,K73,K78,K82,K83,K85)</f>
        <v>0</v>
      </c>
      <c r="L88" s="162">
        <f>SUM(L72,L73,L78,L82,L83,L85)</f>
        <v>0</v>
      </c>
      <c r="M88" s="237">
        <f>SUM(N88:P88)</f>
        <v>0</v>
      </c>
      <c r="N88" s="237">
        <f>SUM(N72,N73,N78,N82,N83,N85)</f>
        <v>0</v>
      </c>
      <c r="O88" s="237">
        <f>SUM(O72,O73,O78,O82,O83,O85)</f>
        <v>0</v>
      </c>
      <c r="P88" s="237">
        <f>SUM(P72,P73,P78,P82,P83,P85)</f>
        <v>0</v>
      </c>
      <c r="R88" s="230"/>
    </row>
    <row customHeight="1" ht="15">
      <c r="C89" s="163"/>
      <c r="D89" s="303"/>
      <c r="E89" s="220" t="s">
        <v>205</v>
      </c>
      <c r="F89" s="173" t="s">
        <v>206</v>
      </c>
      <c r="G89" s="246" t="s">
        <v>225</v>
      </c>
      <c r="I89" s="162">
        <f>SUM(J89:L89)</f>
        <v>0</v>
      </c>
      <c r="J89" s="162">
        <f>SUM(J70,J88)</f>
        <v>0</v>
      </c>
      <c r="K89" s="162">
        <f>SUM(K70,K88)</f>
        <v>0</v>
      </c>
      <c r="L89" s="162">
        <f>SUM(L70,L88)</f>
        <v>0</v>
      </c>
      <c r="M89" s="237">
        <f>SUM(N89:P89)</f>
        <v>0</v>
      </c>
      <c r="N89" s="237">
        <f>SUM(N70,N88)</f>
        <v>0</v>
      </c>
      <c r="O89" s="237">
        <f>SUM(O70,O88)</f>
        <v>0</v>
      </c>
      <c r="P89" s="237">
        <f>SUM(P70,P88)</f>
        <v>0</v>
      </c>
      <c r="R89" s="230"/>
    </row>
    <row customHeight="1" ht="6" hidden="1">
      <c r="C90" s="163"/>
      <c r="D90" s="232"/>
      <c r="E90" s="249"/>
      <c r="F90" s="250"/>
      <c r="G90" s="256"/>
      <c r="I90" s="244"/>
      <c r="J90" s="244"/>
      <c r="K90" s="244"/>
      <c r="L90" s="244"/>
      <c r="M90" s="245"/>
      <c r="N90" s="245"/>
      <c r="O90" s="245"/>
      <c r="P90" s="245"/>
      <c r="R90" s="251"/>
    </row>
    <row customHeight="1" ht="5.25" hidden="1">
      <c r="C91" s="163"/>
      <c r="D91" s="293" t="s">
        <v>226</v>
      </c>
      <c r="E91" s="231"/>
      <c r="F91" s="233"/>
      <c r="G91" s="256"/>
      <c r="I91" s="244"/>
      <c r="J91" s="244"/>
      <c r="K91" s="244"/>
      <c r="L91" s="244"/>
      <c r="M91" s="245"/>
      <c r="N91" s="245"/>
      <c r="O91" s="245"/>
      <c r="P91" s="245"/>
      <c r="R91" s="251"/>
    </row>
    <row customHeight="1" ht="15">
      <c r="C92" s="163"/>
      <c r="D92" s="294"/>
      <c r="E92" s="231" t="s">
        <v>166</v>
      </c>
      <c r="F92" s="221" t="s">
        <v>167</v>
      </c>
      <c r="G92" s="227"/>
      <c r="I92" s="162">
        <f>SUM(I16,I34,I54,I72)</f>
        <v>3.735</v>
      </c>
      <c r="J92" s="162">
        <f>SUM(J16,J34,J54,J72)</f>
        <v>1.482</v>
      </c>
      <c r="K92" s="162">
        <f>SUM(K16,K34,K54,K72)</f>
        <v>2.253</v>
      </c>
      <c r="L92" s="162">
        <f>SUM(L16,L34,L54,L72)</f>
        <v>0</v>
      </c>
      <c r="M92" s="237">
        <f>SUM(M16,M34,M54,M72)</f>
        <v>7200.26</v>
      </c>
      <c r="N92" s="237">
        <f>SUM(N16,N34,N54,N72)</f>
        <v>2856.97</v>
      </c>
      <c r="O92" s="237">
        <f>SUM(O16,O34,O54,O72)</f>
        <v>4343.29</v>
      </c>
      <c r="P92" s="237">
        <f>SUM(P16,P34,P54,P72)</f>
        <v>0</v>
      </c>
      <c r="R92" s="230"/>
    </row>
    <row customHeight="1" ht="15">
      <c r="C93" s="163"/>
      <c r="D93" s="294"/>
      <c r="E93" s="231" t="s">
        <v>168</v>
      </c>
      <c r="F93" s="221" t="s">
        <v>169</v>
      </c>
      <c r="G93" s="227"/>
      <c r="I93" s="162">
        <f>SUM(I17,I35,I55,I73)</f>
        <v>172.135</v>
      </c>
      <c r="J93" s="162">
        <f>SUM(J17,J35,J55,J73)</f>
        <v>0</v>
      </c>
      <c r="K93" s="162">
        <f>SUM(K17,K35,K55,K73)</f>
        <v>172.135</v>
      </c>
      <c r="L93" s="162">
        <f>SUM(L17,L35,L55,L73)</f>
        <v>0</v>
      </c>
      <c r="M93" s="237">
        <f>SUM(M17,M35,M55,M73)</f>
        <v>331838.41</v>
      </c>
      <c r="N93" s="237">
        <f>SUM(N17,N35,N55,N73)</f>
        <v>0</v>
      </c>
      <c r="O93" s="237">
        <f>SUM(O17,O35,O55,O73)</f>
        <v>331838.41</v>
      </c>
      <c r="P93" s="237">
        <f>SUM(P17,P35,P55,P73)</f>
        <v>0</v>
      </c>
      <c r="R93" s="230"/>
    </row>
    <row customHeight="1" ht="6" hidden="1">
      <c r="C94" s="163"/>
      <c r="D94" s="294"/>
      <c r="E94" s="231"/>
      <c r="F94" s="233"/>
      <c r="G94" s="256"/>
      <c r="I94" s="244"/>
      <c r="J94" s="244"/>
      <c r="K94" s="244"/>
      <c r="L94" s="244"/>
      <c r="M94" s="245"/>
      <c r="N94" s="245"/>
      <c r="O94" s="245"/>
      <c r="P94" s="245"/>
      <c r="R94" s="251"/>
    </row>
    <row customHeight="1" ht="6" hidden="1">
      <c r="C95" s="163"/>
      <c r="D95" s="294"/>
      <c r="E95" s="231"/>
      <c r="F95" s="233"/>
      <c r="G95" s="256"/>
      <c r="I95" s="244"/>
      <c r="J95" s="244"/>
      <c r="K95" s="244"/>
      <c r="L95" s="244"/>
      <c r="M95" s="245"/>
      <c r="N95" s="245"/>
      <c r="O95" s="245"/>
      <c r="P95" s="245"/>
      <c r="R95" s="251"/>
    </row>
    <row customHeight="1" ht="15">
      <c r="C96" s="163"/>
      <c r="D96" s="294"/>
      <c r="E96" s="231" t="s">
        <v>171</v>
      </c>
      <c r="F96" s="222" t="s">
        <v>172</v>
      </c>
      <c r="G96" s="227"/>
      <c r="I96" s="162">
        <f>SUM(I20,I38,I58,I76)</f>
        <v>0</v>
      </c>
      <c r="J96" s="162">
        <f>SUM(J20,J38,J58,J76)</f>
        <v>0</v>
      </c>
      <c r="K96" s="162">
        <f>SUM(K20,K38,K58,K76)</f>
        <v>0</v>
      </c>
      <c r="L96" s="162">
        <f>SUM(L20,L38,L58,L76)</f>
        <v>0</v>
      </c>
      <c r="M96" s="237">
        <f>SUM(M20,M38,M58,M76)</f>
        <v>0</v>
      </c>
      <c r="N96" s="237">
        <f>SUM(N20,N38,N58,N76)</f>
        <v>0</v>
      </c>
      <c r="O96" s="237">
        <f>SUM(O20,O38,O58,O76)</f>
        <v>0</v>
      </c>
      <c r="P96" s="237">
        <f>SUM(P20,P38,P58,P76)</f>
        <v>0</v>
      </c>
      <c r="R96" s="230"/>
    </row>
    <row customHeight="1" ht="15">
      <c r="C97" s="163"/>
      <c r="D97" s="294"/>
      <c r="E97" s="231" t="s">
        <v>174</v>
      </c>
      <c r="F97" s="222" t="s">
        <v>175</v>
      </c>
      <c r="G97" s="227"/>
      <c r="I97" s="162">
        <f>SUM(I21,I39,I59,I77)</f>
        <v>172.135</v>
      </c>
      <c r="J97" s="162">
        <f>SUM(J21,J39,J59,J77)</f>
        <v>0</v>
      </c>
      <c r="K97" s="162">
        <f>SUM(K21,K39,K59,K77)</f>
        <v>172.135</v>
      </c>
      <c r="L97" s="162">
        <f>SUM(L21,L39,L59,L77)</f>
        <v>0</v>
      </c>
      <c r="M97" s="237">
        <f>SUM(M21,M39,M59,M77)</f>
        <v>331838.41</v>
      </c>
      <c r="N97" s="237">
        <f>SUM(N21,N39,N59,N77)</f>
        <v>0</v>
      </c>
      <c r="O97" s="237">
        <f>SUM(O21,O39,O59,O77)</f>
        <v>331838.41</v>
      </c>
      <c r="P97" s="237">
        <f>SUM(P21,P39,P59,P77)</f>
        <v>0</v>
      </c>
      <c r="R97" s="230"/>
    </row>
    <row customHeight="1" ht="15">
      <c r="C98" s="163"/>
      <c r="D98" s="294"/>
      <c r="E98" s="231" t="s">
        <v>177</v>
      </c>
      <c r="F98" s="221" t="s">
        <v>178</v>
      </c>
      <c r="G98" s="227"/>
      <c r="I98" s="162">
        <f>SUM(I22,I40,I60,I78)</f>
        <v>2.279</v>
      </c>
      <c r="J98" s="162">
        <f>SUM(J22,J40,J60,J78)</f>
        <v>2.279</v>
      </c>
      <c r="K98" s="162">
        <f>SUM(K22,K40,K60,K78)</f>
        <v>0</v>
      </c>
      <c r="L98" s="162">
        <f>SUM(L22,L40,L60,L78)</f>
        <v>0</v>
      </c>
      <c r="M98" s="237">
        <f>SUM(M22,M40,M60,M78)</f>
        <v>4393.41</v>
      </c>
      <c r="N98" s="237">
        <f>SUM(N22,N40,N60,N78)</f>
        <v>4393.41</v>
      </c>
      <c r="O98" s="237">
        <f>SUM(O22,O40,O60,O78)</f>
        <v>0</v>
      </c>
      <c r="P98" s="237">
        <f>SUM(P22,P40,P60,P78)</f>
        <v>0</v>
      </c>
      <c r="R98" s="230"/>
    </row>
    <row customHeight="1" ht="6" hidden="1">
      <c r="C99" s="163"/>
      <c r="D99" s="294"/>
      <c r="E99" s="231"/>
      <c r="F99" s="233"/>
      <c r="G99" s="256"/>
      <c r="I99" s="244"/>
      <c r="J99" s="244"/>
      <c r="K99" s="244"/>
      <c r="L99" s="244"/>
      <c r="M99" s="245"/>
      <c r="N99" s="245"/>
      <c r="O99" s="245"/>
      <c r="P99" s="245"/>
      <c r="R99" s="251"/>
    </row>
    <row customHeight="1" ht="6" hidden="1">
      <c r="C100" s="163"/>
      <c r="D100" s="294"/>
      <c r="E100" s="231"/>
      <c r="F100" s="233"/>
      <c r="G100" s="256"/>
      <c r="I100" s="244"/>
      <c r="J100" s="244"/>
      <c r="K100" s="244"/>
      <c r="L100" s="244"/>
      <c r="M100" s="245"/>
      <c r="N100" s="245"/>
      <c r="O100" s="245"/>
      <c r="P100" s="245"/>
      <c r="R100" s="251"/>
    </row>
    <row customHeight="1" ht="6" hidden="1">
      <c r="C101" s="163"/>
      <c r="D101" s="294"/>
      <c r="E101" s="231"/>
      <c r="F101" s="233"/>
      <c r="G101" s="256"/>
      <c r="I101" s="244"/>
      <c r="J101" s="244"/>
      <c r="K101" s="244"/>
      <c r="L101" s="244"/>
      <c r="M101" s="245"/>
      <c r="N101" s="245"/>
      <c r="O101" s="245"/>
      <c r="P101" s="245"/>
      <c r="R101" s="251"/>
    </row>
    <row customHeight="1" ht="15">
      <c r="C102" s="163"/>
      <c r="D102" s="294"/>
      <c r="E102" s="231" t="s">
        <v>180</v>
      </c>
      <c r="F102" s="221" t="s">
        <v>181</v>
      </c>
      <c r="G102" s="227"/>
      <c r="I102" s="162">
        <f>SUM(I26,I44,I64,I82)</f>
        <v>0</v>
      </c>
      <c r="J102" s="162">
        <f>SUM(J26,J44,J64,J82)</f>
        <v>0</v>
      </c>
      <c r="K102" s="162">
        <f>SUM(K26,K44,K64,K82)</f>
        <v>0</v>
      </c>
      <c r="L102" s="162">
        <f>SUM(L26,L44,L64,L82)</f>
        <v>0</v>
      </c>
      <c r="M102" s="237">
        <f>SUM(M26,M44,M64,M82)</f>
        <v>0</v>
      </c>
      <c r="N102" s="237">
        <f>SUM(N26,N44,N64,N82)</f>
        <v>0</v>
      </c>
      <c r="O102" s="237">
        <f>SUM(O26,O44,O64,O82)</f>
        <v>0</v>
      </c>
      <c r="P102" s="237">
        <f>SUM(P26,P44,P64,P82)</f>
        <v>0</v>
      </c>
      <c r="R102" s="230"/>
    </row>
    <row customHeight="1" ht="27">
      <c r="C103" s="163"/>
      <c r="D103" s="294"/>
      <c r="E103" s="231" t="s">
        <v>183</v>
      </c>
      <c r="F103" s="221" t="s">
        <v>184</v>
      </c>
      <c r="G103" s="227"/>
      <c r="I103" s="162">
        <f>SUM(I27,I45,I65,I83)</f>
        <v>28.387</v>
      </c>
      <c r="J103" s="162">
        <f>SUM(J27,J45,J65,J83)</f>
        <v>0</v>
      </c>
      <c r="K103" s="162">
        <f>SUM(K27,K45,K65,K83)</f>
        <v>28.387</v>
      </c>
      <c r="L103" s="162">
        <f>SUM(L27,L45,L65,L83)</f>
        <v>0</v>
      </c>
      <c r="M103" s="237">
        <f>SUM(M27,M45,M65,M83)</f>
        <v>43059.96</v>
      </c>
      <c r="N103" s="237">
        <f>SUM(N27,N45,N65,N83)</f>
        <v>0</v>
      </c>
      <c r="O103" s="237">
        <f>SUM(O27,O45,O65,O83)</f>
        <v>43059.96</v>
      </c>
      <c r="P103" s="237">
        <f>SUM(P27,P45,P65,P83)</f>
        <v>0</v>
      </c>
      <c r="R103" s="230"/>
    </row>
    <row customHeight="1" ht="6" hidden="1">
      <c r="C104" s="163"/>
      <c r="D104" s="294"/>
      <c r="E104" s="231"/>
      <c r="F104" s="233"/>
      <c r="G104" s="256"/>
      <c r="I104" s="244"/>
      <c r="J104" s="244"/>
      <c r="K104" s="244"/>
      <c r="L104" s="244"/>
      <c r="M104" s="245"/>
      <c r="N104" s="245"/>
      <c r="O104" s="245"/>
      <c r="P104" s="245"/>
      <c r="R104" s="251"/>
    </row>
    <row customHeight="1" ht="15">
      <c r="C105" s="163"/>
      <c r="D105" s="294"/>
      <c r="E105" s="231" t="s">
        <v>186</v>
      </c>
      <c r="F105" s="221" t="s">
        <v>187</v>
      </c>
      <c r="G105" s="227"/>
      <c r="I105" s="162">
        <f>SUM(I29,I47,I67,I85)</f>
        <v>1295.584</v>
      </c>
      <c r="J105" s="162">
        <f>SUM(J29,J47,J67,J85)</f>
        <v>1202.764</v>
      </c>
      <c r="K105" s="162">
        <f>SUM(K29,K47,K67,K85)</f>
        <v>92.82</v>
      </c>
      <c r="L105" s="162">
        <f>SUM(L29,L47,L67,L85)</f>
        <v>0</v>
      </c>
      <c r="M105" s="237">
        <f>SUM(M29,M47,M67,M85)</f>
        <v>2328514.25</v>
      </c>
      <c r="N105" s="237">
        <f>SUM(N29,N47,N67,N85)</f>
        <v>2161691.65</v>
      </c>
      <c r="O105" s="237">
        <f>SUM(O29,O47,O67,O85)</f>
        <v>166822.6</v>
      </c>
      <c r="P105" s="237">
        <f>SUM(P29,P47,P67,P85)</f>
        <v>0</v>
      </c>
      <c r="R105" s="230"/>
    </row>
    <row customHeight="1" ht="15">
      <c r="C106" s="163"/>
      <c r="D106" s="294"/>
      <c r="E106" s="231" t="s">
        <v>189</v>
      </c>
      <c r="F106" s="221" t="s">
        <v>190</v>
      </c>
      <c r="G106" s="227"/>
      <c r="I106" s="162">
        <f>SUM(I30,I48,I68,I86)</f>
        <v>178.149</v>
      </c>
      <c r="J106" s="162">
        <f>SUM(J30,J48,J68,J86)</f>
        <v>3.761</v>
      </c>
      <c r="K106" s="162">
        <f>SUM(K30,K48,K68,K86)</f>
        <v>174.388</v>
      </c>
      <c r="L106" s="162">
        <f>SUM(L30,L48,L68,L86)</f>
        <v>0</v>
      </c>
      <c r="M106" s="237">
        <f>SUM(M30,M48,M68,M86)</f>
        <v>343432.08</v>
      </c>
      <c r="N106" s="237">
        <f>SUM(N30,N48,N68,N86)</f>
        <v>7250.38</v>
      </c>
      <c r="O106" s="237">
        <f>SUM(O30,O48,O68,O86)</f>
        <v>336181.7</v>
      </c>
      <c r="P106" s="237">
        <f>SUM(P30,P48,P68,P86)</f>
        <v>0</v>
      </c>
      <c r="R106" s="230"/>
    </row>
    <row customHeight="1" ht="15">
      <c r="C107" s="163"/>
      <c r="D107" s="294"/>
      <c r="E107" s="231" t="s">
        <v>191</v>
      </c>
      <c r="F107" s="221" t="s">
        <v>192</v>
      </c>
      <c r="G107" s="227"/>
      <c r="I107" s="162">
        <f>SUM(I31,I49,I69,I87)</f>
        <v>178.149</v>
      </c>
      <c r="J107" s="162">
        <f>SUM(J31,J49,J69,J87)</f>
        <v>3.761</v>
      </c>
      <c r="K107" s="162">
        <f>SUM(K31,K49,K69,K87)</f>
        <v>174.388</v>
      </c>
      <c r="L107" s="162">
        <f>SUM(L31,L49,L69,L87)</f>
        <v>0</v>
      </c>
      <c r="M107" s="237">
        <f>SUM(M31,M49,M69,M87)</f>
        <v>343432.08</v>
      </c>
      <c r="N107" s="237">
        <f>SUM(N31,N49,N69,N87)</f>
        <v>7250.38</v>
      </c>
      <c r="O107" s="237">
        <f>SUM(O31,O49,O69,O87)</f>
        <v>336181.7</v>
      </c>
      <c r="P107" s="237">
        <f>SUM(P31,P49,P69,P87)</f>
        <v>0</v>
      </c>
      <c r="R107" s="230"/>
    </row>
    <row customHeight="1" ht="15">
      <c r="C108" s="163"/>
      <c r="D108" s="294"/>
      <c r="E108" s="231" t="s">
        <v>193</v>
      </c>
      <c r="F108" s="221" t="s">
        <v>194</v>
      </c>
      <c r="G108" s="227"/>
      <c r="I108" s="162">
        <f>SUM(I32,I50,I70,I88)</f>
        <v>1502.12</v>
      </c>
      <c r="J108" s="162">
        <f>SUM(J32,J50,J70,J88)</f>
        <v>1206.525</v>
      </c>
      <c r="K108" s="162">
        <f>SUM(K32,K50,K70,K88)</f>
        <v>295.595</v>
      </c>
      <c r="L108" s="162">
        <f>SUM(L32,L50,L70,L88)</f>
        <v>0</v>
      </c>
      <c r="M108" s="237">
        <f>SUM(M32,M50,M70,M88)</f>
        <v>2715006.29</v>
      </c>
      <c r="N108" s="237">
        <f>SUM(N32,N50,N70,N88)</f>
        <v>2168942.03</v>
      </c>
      <c r="O108" s="237">
        <f>SUM(O32,O50,O70,O88)</f>
        <v>546064.26</v>
      </c>
      <c r="P108" s="237">
        <f>SUM(P32,P50,P70,P88)</f>
        <v>0</v>
      </c>
      <c r="R108" s="230"/>
    </row>
    <row customHeight="1" ht="6" hidden="1">
      <c r="C109" s="163"/>
      <c r="D109" s="294"/>
      <c r="E109" s="231"/>
      <c r="F109" s="233"/>
      <c r="G109" s="256"/>
      <c r="I109" s="244"/>
      <c r="J109" s="244"/>
      <c r="K109" s="244"/>
      <c r="L109" s="244"/>
      <c r="M109" s="245"/>
      <c r="N109" s="245"/>
      <c r="O109" s="245"/>
      <c r="P109" s="245"/>
      <c r="R109" s="251"/>
    </row>
    <row customHeight="1" ht="6" hidden="1">
      <c r="C110" s="163"/>
      <c r="D110" s="294"/>
      <c r="E110" s="231"/>
      <c r="F110" s="233"/>
      <c r="G110" s="256"/>
      <c r="I110" s="244"/>
      <c r="J110" s="244"/>
      <c r="K110" s="244"/>
      <c r="L110" s="244"/>
      <c r="M110" s="245"/>
      <c r="N110" s="245"/>
      <c r="O110" s="245"/>
      <c r="P110" s="245"/>
      <c r="R110" s="251"/>
    </row>
    <row customHeight="1" ht="6" hidden="1">
      <c r="C111" s="163"/>
      <c r="D111" s="294"/>
      <c r="E111" s="231"/>
      <c r="F111" s="233"/>
      <c r="G111" s="256"/>
      <c r="I111" s="244"/>
      <c r="J111" s="244"/>
      <c r="K111" s="244"/>
      <c r="L111" s="244"/>
      <c r="M111" s="245"/>
      <c r="N111" s="245"/>
      <c r="O111" s="245"/>
      <c r="P111" s="245"/>
      <c r="R111" s="251"/>
    </row>
    <row customHeight="1" ht="6" hidden="1">
      <c r="C112" s="163"/>
      <c r="D112" s="294"/>
      <c r="E112" s="231"/>
      <c r="F112" s="233"/>
      <c r="G112" s="256"/>
      <c r="I112" s="244"/>
      <c r="J112" s="244"/>
      <c r="K112" s="244"/>
      <c r="L112" s="244"/>
      <c r="M112" s="245"/>
      <c r="N112" s="245"/>
      <c r="O112" s="245"/>
      <c r="P112" s="245"/>
      <c r="R112" s="251"/>
    </row>
    <row customHeight="1" ht="6" hidden="1">
      <c r="C113" s="163"/>
      <c r="D113" s="294"/>
      <c r="E113" s="231"/>
      <c r="F113" s="233"/>
      <c r="G113" s="256"/>
      <c r="I113" s="244"/>
      <c r="J113" s="244"/>
      <c r="K113" s="244"/>
      <c r="L113" s="244"/>
      <c r="M113" s="245"/>
      <c r="N113" s="245"/>
      <c r="O113" s="245"/>
      <c r="P113" s="245"/>
      <c r="R113" s="251"/>
    </row>
    <row customHeight="1" ht="6" hidden="1">
      <c r="C114" s="163"/>
      <c r="D114" s="294"/>
      <c r="E114" s="231"/>
      <c r="F114" s="233"/>
      <c r="G114" s="256"/>
      <c r="I114" s="244"/>
      <c r="J114" s="244"/>
      <c r="K114" s="244"/>
      <c r="L114" s="244"/>
      <c r="M114" s="245"/>
      <c r="N114" s="245"/>
      <c r="O114" s="245"/>
      <c r="P114" s="245"/>
      <c r="R114" s="251"/>
    </row>
    <row customHeight="1" ht="6" hidden="1">
      <c r="C115" s="163"/>
      <c r="D115" s="294"/>
      <c r="E115" s="231"/>
      <c r="F115" s="233"/>
      <c r="G115" s="256"/>
      <c r="I115" s="244"/>
      <c r="J115" s="244"/>
      <c r="K115" s="244"/>
      <c r="L115" s="244"/>
      <c r="M115" s="245"/>
      <c r="N115" s="245"/>
      <c r="O115" s="245"/>
      <c r="P115" s="245"/>
      <c r="R115" s="251"/>
    </row>
    <row customHeight="1" ht="6" hidden="1">
      <c r="C116" s="163"/>
      <c r="D116" s="294"/>
      <c r="E116" s="231"/>
      <c r="F116" s="233"/>
      <c r="G116" s="256"/>
      <c r="I116" s="244"/>
      <c r="J116" s="244"/>
      <c r="K116" s="244"/>
      <c r="L116" s="244"/>
      <c r="M116" s="245"/>
      <c r="N116" s="245"/>
      <c r="O116" s="245"/>
      <c r="P116" s="245"/>
      <c r="R116" s="251"/>
    </row>
    <row customHeight="1" ht="6" hidden="1">
      <c r="C117" s="163"/>
      <c r="D117" s="294"/>
      <c r="E117" s="231"/>
      <c r="F117" s="233"/>
      <c r="G117" s="256"/>
      <c r="I117" s="244"/>
      <c r="J117" s="244"/>
      <c r="K117" s="244"/>
      <c r="L117" s="244"/>
      <c r="M117" s="245"/>
      <c r="N117" s="245"/>
      <c r="O117" s="245"/>
      <c r="P117" s="245"/>
      <c r="R117" s="251"/>
    </row>
    <row customHeight="1" ht="6" hidden="1">
      <c r="C118" s="163"/>
      <c r="D118" s="294"/>
      <c r="E118" s="231"/>
      <c r="F118" s="233"/>
      <c r="G118" s="256"/>
      <c r="I118" s="244"/>
      <c r="J118" s="244"/>
      <c r="K118" s="244"/>
      <c r="L118" s="244"/>
      <c r="M118" s="245"/>
      <c r="N118" s="245"/>
      <c r="O118" s="245"/>
      <c r="P118" s="245"/>
      <c r="R118" s="251"/>
    </row>
    <row customHeight="1" ht="6" hidden="1">
      <c r="C119" s="163"/>
      <c r="D119" s="294"/>
      <c r="E119" s="231"/>
      <c r="F119" s="233"/>
      <c r="G119" s="256"/>
      <c r="I119" s="244"/>
      <c r="J119" s="244"/>
      <c r="K119" s="244"/>
      <c r="L119" s="244"/>
      <c r="M119" s="245"/>
      <c r="N119" s="245"/>
      <c r="O119" s="245"/>
      <c r="P119" s="245"/>
      <c r="R119" s="251"/>
    </row>
    <row customHeight="1" ht="6" hidden="1">
      <c r="C120" s="163"/>
      <c r="D120" s="294"/>
      <c r="E120" s="231"/>
      <c r="F120" s="233"/>
      <c r="G120" s="256"/>
      <c r="I120" s="244"/>
      <c r="J120" s="244"/>
      <c r="K120" s="244"/>
      <c r="L120" s="244"/>
      <c r="M120" s="245"/>
      <c r="N120" s="245"/>
      <c r="O120" s="245"/>
      <c r="P120" s="245"/>
      <c r="R120" s="251"/>
    </row>
    <row customHeight="1" ht="6" hidden="1">
      <c r="C121" s="163"/>
      <c r="D121" s="294"/>
      <c r="E121" s="231"/>
      <c r="F121" s="233"/>
      <c r="G121" s="256"/>
      <c r="I121" s="244"/>
      <c r="J121" s="244"/>
      <c r="K121" s="244"/>
      <c r="L121" s="244"/>
      <c r="M121" s="245"/>
      <c r="N121" s="245"/>
      <c r="O121" s="245"/>
      <c r="P121" s="245"/>
      <c r="R121" s="251"/>
    </row>
    <row customHeight="1" ht="6" hidden="1">
      <c r="C122" s="163"/>
      <c r="D122" s="294"/>
      <c r="E122" s="231"/>
      <c r="F122" s="233"/>
      <c r="G122" s="256"/>
      <c r="I122" s="244"/>
      <c r="J122" s="244"/>
      <c r="K122" s="244"/>
      <c r="L122" s="244"/>
      <c r="M122" s="245"/>
      <c r="N122" s="245"/>
      <c r="O122" s="245"/>
      <c r="P122" s="245"/>
      <c r="R122" s="251"/>
    </row>
    <row customHeight="1" ht="6" hidden="1">
      <c r="C123" s="163"/>
      <c r="D123" s="294"/>
      <c r="E123" s="231"/>
      <c r="F123" s="233"/>
      <c r="G123" s="256"/>
      <c r="I123" s="244"/>
      <c r="J123" s="244"/>
      <c r="K123" s="244"/>
      <c r="L123" s="244"/>
      <c r="M123" s="245"/>
      <c r="N123" s="245"/>
      <c r="O123" s="245"/>
      <c r="P123" s="245"/>
      <c r="R123" s="251"/>
    </row>
    <row customHeight="1" ht="6" hidden="1">
      <c r="C124" s="163"/>
      <c r="D124" s="294"/>
      <c r="E124" s="231"/>
      <c r="F124" s="233"/>
      <c r="G124" s="256"/>
      <c r="I124" s="244"/>
      <c r="J124" s="244"/>
      <c r="K124" s="244"/>
      <c r="L124" s="244"/>
      <c r="M124" s="245"/>
      <c r="N124" s="245"/>
      <c r="O124" s="245"/>
      <c r="P124" s="245"/>
      <c r="R124" s="252"/>
    </row>
    <row customHeight="1" ht="6" hidden="1">
      <c r="C125" s="163"/>
      <c r="D125" s="294"/>
      <c r="E125" s="231"/>
      <c r="F125" s="233"/>
      <c r="G125" s="256"/>
      <c r="I125" s="244"/>
      <c r="J125" s="244"/>
      <c r="K125" s="244"/>
      <c r="L125" s="244"/>
      <c r="M125" s="245"/>
      <c r="N125" s="245"/>
      <c r="O125" s="245"/>
      <c r="P125" s="245"/>
      <c r="R125" s="251"/>
    </row>
    <row customHeight="1" ht="6" hidden="1">
      <c r="C126" s="163"/>
      <c r="D126" s="294"/>
      <c r="E126" s="231"/>
      <c r="F126" s="233"/>
      <c r="G126" s="256"/>
      <c r="I126" s="244"/>
      <c r="J126" s="244"/>
      <c r="K126" s="244"/>
      <c r="L126" s="244"/>
      <c r="M126" s="245"/>
      <c r="N126" s="245"/>
      <c r="O126" s="245"/>
      <c r="P126" s="245"/>
      <c r="R126" s="251"/>
    </row>
    <row customHeight="1" ht="6" hidden="1">
      <c r="C127" s="163"/>
      <c r="D127" s="295"/>
      <c r="E127" s="231"/>
      <c r="F127" s="233"/>
      <c r="G127" s="256"/>
      <c r="I127" s="244"/>
      <c r="J127" s="244"/>
      <c r="K127" s="244"/>
      <c r="L127" s="244"/>
      <c r="M127" s="245"/>
      <c r="N127" s="245"/>
      <c r="O127" s="245"/>
      <c r="P127" s="245"/>
      <c r="R127" s="251"/>
    </row>
    <row customHeight="1" ht="24">
      <c r="C128" s="163"/>
      <c r="D128" s="239"/>
      <c r="E128" s="240"/>
      <c r="F128" s="242" t="s">
        <v>227</v>
      </c>
      <c r="G128" s="241"/>
      <c r="I128" s="162">
        <f>SUM(I30,I48,I68,I86)</f>
        <v>178.149</v>
      </c>
      <c r="J128" s="162">
        <f>SUM(J30,J48,J68,J86)</f>
        <v>3.761</v>
      </c>
      <c r="K128" s="162">
        <f>SUM(K30,K48,K68,K86)</f>
        <v>174.388</v>
      </c>
      <c r="L128" s="162">
        <f>SUM(L30,L48,L68,L86)</f>
        <v>0</v>
      </c>
      <c r="M128" s="237">
        <f>SUM(M30,M48,M68,M86)</f>
        <v>343432.08</v>
      </c>
      <c r="N128" s="237">
        <f>SUM(N30,N48,N68,N86)</f>
        <v>7250.38</v>
      </c>
      <c r="O128" s="237">
        <f>SUM(O30,O48,O68,O86)</f>
        <v>336181.7</v>
      </c>
      <c r="P128" s="237">
        <f>SUM(P30,P48,P68,P86)</f>
        <v>0</v>
      </c>
      <c r="R128" s="230"/>
    </row>
    <row customHeight="1" ht="24">
      <c r="C129" s="163"/>
      <c r="D129" s="239"/>
      <c r="E129" s="240"/>
      <c r="F129" s="242" t="s">
        <v>228</v>
      </c>
      <c r="G129" s="241"/>
      <c r="I129" s="162">
        <f>SUM(I31,I49,I69,I87)</f>
        <v>178.149</v>
      </c>
      <c r="J129" s="162">
        <f>SUM(J31,J49,J69,J87)</f>
        <v>3.761</v>
      </c>
      <c r="K129" s="162">
        <f>SUM(K31,K49,K69,K87)</f>
        <v>174.388</v>
      </c>
      <c r="L129" s="162">
        <f>SUM(L31,L49,L69,L87)</f>
        <v>0</v>
      </c>
      <c r="M129" s="237">
        <f>SUM(M31,M49,M69,M87)</f>
        <v>343432.08</v>
      </c>
      <c r="N129" s="237">
        <f>SUM(N31,N49,N69,N87)</f>
        <v>7250.38</v>
      </c>
      <c r="O129" s="237">
        <f>SUM(O31,O49,O69,O87)</f>
        <v>336181.7</v>
      </c>
      <c r="P129" s="237">
        <f>SUM(P31,P49,P69,P87)</f>
        <v>0</v>
      </c>
      <c r="R129" s="230"/>
    </row>
    <row customHeight="1" ht="24">
      <c r="C130" s="163"/>
      <c r="D130" s="239"/>
      <c r="E130" s="240"/>
      <c r="F130" s="242" t="s">
        <v>229</v>
      </c>
      <c r="G130" s="241"/>
      <c r="I130" s="162">
        <f>SUM(I51,I89)</f>
        <v>1502.12</v>
      </c>
      <c r="J130" s="162">
        <f>SUM(J51,J89)</f>
        <v>1206.525</v>
      </c>
      <c r="K130" s="162">
        <f>SUM(K51,K89)</f>
        <v>295.595</v>
      </c>
      <c r="L130" s="162">
        <f>SUM(L51,L89)</f>
        <v>0</v>
      </c>
      <c r="M130" s="237">
        <f>SUM(M51,M89)</f>
        <v>2715006.29</v>
      </c>
      <c r="N130" s="237">
        <f>SUM(N51,N89)</f>
        <v>2168942.03</v>
      </c>
      <c r="O130" s="237">
        <f>SUM(O51,O89)</f>
        <v>546064.26</v>
      </c>
      <c r="P130" s="237">
        <f>SUM(P51,P89)</f>
        <v>0</v>
      </c>
      <c r="R130" s="23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27F71A5-3715-1982-39EE-B46AB8B25F5C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560" width="2.7109375" hidden="1" customWidth="1"/>
    <col min="4" max="5" style="560" width="2.7109375" customWidth="1"/>
    <col min="6" max="6" style="56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64" t="s">
        <v>230</v>
      </c>
    </row>
    <row customHeight="1" ht="12"/>
    <row customHeight="1" ht="27">
      <c r="F11" s="307"/>
    </row>
    <row customHeight="1" ht="27">
      <c r="F12" s="307"/>
    </row>
    <row customHeight="1" ht="27">
      <c r="F13" s="307"/>
    </row>
    <row customHeight="1" ht="27">
      <c r="F14" s="307"/>
    </row>
    <row customHeight="1" ht="27">
      <c r="F15" s="307"/>
    </row>
    <row customHeight="1" ht="27">
      <c r="F16" s="307"/>
    </row>
    <row customHeight="1" ht="27">
      <c r="F17" s="307"/>
    </row>
    <row customHeight="1" ht="27">
      <c r="F18" s="307"/>
    </row>
    <row customHeight="1" ht="27">
      <c r="F19" s="307"/>
    </row>
    <row customHeight="1" ht="27">
      <c r="F20" s="30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BB45B4A-E87F-3E6F-CB58-2374FF767ED9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42.7109375" customWidth="1"/>
    <col min="2" max="2" style="560" width="6.7109375" customWidth="1"/>
    <col min="3" max="3" style="560" width="40.7109375" customWidth="1"/>
    <col min="4" max="4" style="560" width="3.7109375" customWidth="1"/>
    <col min="5" max="5" style="560" width="45.7109375" customWidth="1"/>
    <col min="6" max="6" style="560" width="3.7109375" customWidth="1"/>
    <col min="7" max="7" style="560" width="42.7109375" customWidth="1"/>
    <col min="8" max="8" style="560" width="4.7109375" customWidth="1"/>
    <col min="9" max="9" style="560" width="9.7109375" customWidth="1"/>
    <col min="10" max="10" style="560" width="23.8515625" customWidth="1"/>
    <col min="11" max="11" style="560" width="2.7109375" customWidth="1"/>
    <col min="12" max="12" style="560" width="13.7109375" customWidth="1"/>
    <col min="13" max="13" style="560" width="9.140625"/>
    <col min="14" max="14" style="560" width="2.7109375" customWidth="1"/>
    <col min="15" max="15" style="560" width="12.140625" customWidth="1"/>
  </cols>
  <sheetData>
    <row customHeight="1" ht="11.25">
      <c r="A1" s="190" t="s">
        <v>231</v>
      </c>
      <c r="B1" s="191" t="s">
        <v>232</v>
      </c>
      <c r="C1" s="190" t="s">
        <v>231</v>
      </c>
      <c r="D1" s="192"/>
      <c r="E1" s="193" t="s">
        <v>233</v>
      </c>
      <c r="F1" s="192"/>
      <c r="G1" s="193" t="s">
        <v>234</v>
      </c>
      <c r="H1" s="192"/>
      <c r="I1" s="194" t="s">
        <v>235</v>
      </c>
      <c r="J1" s="193" t="s">
        <v>236</v>
      </c>
      <c r="L1" s="193" t="s">
        <v>237</v>
      </c>
      <c r="O1" s="193" t="s">
        <v>238</v>
      </c>
    </row>
    <row customHeight="1" ht="11.25">
      <c r="A2" s="190" t="s">
        <v>239</v>
      </c>
      <c r="B2" s="191" t="s">
        <v>240</v>
      </c>
      <c r="C2" s="190" t="s">
        <v>239</v>
      </c>
      <c r="D2" s="192"/>
      <c r="E2" s="195" t="s">
        <v>67</v>
      </c>
      <c r="F2" s="192"/>
      <c r="G2" s="196">
        <f>YEAR</f>
        <v>2023</v>
      </c>
      <c r="H2" s="192"/>
      <c r="I2" s="194" t="s">
        <v>241</v>
      </c>
      <c r="J2" s="193" t="s">
        <v>242</v>
      </c>
      <c r="L2" s="195" t="s">
        <v>121</v>
      </c>
      <c r="M2" s="205">
        <v>1</v>
      </c>
      <c r="O2" s="195">
        <v>2023</v>
      </c>
    </row>
    <row customHeight="1" ht="11.25">
      <c r="A3" s="190" t="s">
        <v>243</v>
      </c>
      <c r="B3" s="191" t="s">
        <v>244</v>
      </c>
      <c r="C3" s="190" t="s">
        <v>243</v>
      </c>
      <c r="D3" s="192"/>
      <c r="E3" s="195" t="s">
        <v>245</v>
      </c>
      <c r="F3" s="192"/>
      <c r="H3" s="192"/>
      <c r="I3" s="194" t="s">
        <v>246</v>
      </c>
      <c r="J3" s="193" t="s">
        <v>247</v>
      </c>
      <c r="L3" s="195" t="s">
        <v>126</v>
      </c>
      <c r="M3" s="205">
        <v>2</v>
      </c>
      <c r="O3" s="195">
        <v>2024</v>
      </c>
    </row>
    <row customHeight="1" ht="11.25">
      <c r="A4" s="190" t="s">
        <v>248</v>
      </c>
      <c r="B4" s="191" t="s">
        <v>249</v>
      </c>
      <c r="C4" s="190" t="s">
        <v>248</v>
      </c>
      <c r="D4" s="192"/>
      <c r="F4" s="192"/>
      <c r="G4" s="193" t="s">
        <v>250</v>
      </c>
      <c r="H4" s="192"/>
      <c r="I4" s="194" t="s">
        <v>251</v>
      </c>
      <c r="J4" s="193" t="s">
        <v>252</v>
      </c>
      <c r="L4" s="195" t="s">
        <v>128</v>
      </c>
      <c r="M4" s="205">
        <v>3</v>
      </c>
      <c r="O4" s="195">
        <v>2025</v>
      </c>
    </row>
    <row customHeight="1" ht="11.25">
      <c r="A5" s="190" t="s">
        <v>253</v>
      </c>
      <c r="B5" s="191" t="s">
        <v>254</v>
      </c>
      <c r="C5" s="190" t="s">
        <v>253</v>
      </c>
      <c r="D5" s="192"/>
      <c r="F5" s="192"/>
      <c r="G5" s="196" t="str">
        <f>"01.01."&amp;PERIOD</f>
        <v>01.01.2023</v>
      </c>
      <c r="H5" s="192"/>
      <c r="I5" s="194" t="s">
        <v>255</v>
      </c>
      <c r="J5" s="193" t="s">
        <v>256</v>
      </c>
      <c r="L5" s="195" t="s">
        <v>130</v>
      </c>
      <c r="M5" s="205">
        <v>4</v>
      </c>
    </row>
    <row customHeight="1" ht="11.25">
      <c r="A6" s="190" t="s">
        <v>257</v>
      </c>
      <c r="B6" s="191" t="s">
        <v>258</v>
      </c>
      <c r="C6" s="190" t="s">
        <v>257</v>
      </c>
      <c r="D6" s="192"/>
      <c r="E6" s="193" t="s">
        <v>259</v>
      </c>
      <c r="F6" s="192"/>
      <c r="G6" s="196" t="str">
        <f>"31.12."&amp;PERIOD</f>
        <v>31.12.2023</v>
      </c>
      <c r="H6" s="192"/>
      <c r="I6" s="197"/>
      <c r="J6" s="193" t="s">
        <v>260</v>
      </c>
      <c r="L6" s="195" t="s">
        <v>132</v>
      </c>
      <c r="M6" s="205">
        <v>5</v>
      </c>
    </row>
    <row customHeight="1" ht="11.25">
      <c r="A7" s="190" t="s">
        <v>261</v>
      </c>
      <c r="B7" s="191" t="s">
        <v>262</v>
      </c>
      <c r="C7" s="190" t="s">
        <v>261</v>
      </c>
      <c r="D7" s="192"/>
      <c r="E7" s="198" t="s">
        <v>55</v>
      </c>
      <c r="F7" s="192"/>
      <c r="G7" s="192"/>
      <c r="H7" s="192"/>
      <c r="I7" s="192"/>
      <c r="J7" s="192"/>
      <c r="L7" s="195" t="s">
        <v>29</v>
      </c>
      <c r="M7" s="205">
        <v>6</v>
      </c>
    </row>
    <row customHeight="1" ht="11.25">
      <c r="A8" s="190" t="s">
        <v>263</v>
      </c>
      <c r="B8" s="191" t="s">
        <v>264</v>
      </c>
      <c r="C8" s="190" t="s">
        <v>263</v>
      </c>
      <c r="D8" s="192"/>
      <c r="E8" s="198" t="s">
        <v>265</v>
      </c>
      <c r="F8" s="192"/>
      <c r="G8" s="193" t="s">
        <v>266</v>
      </c>
      <c r="H8" s="192"/>
      <c r="I8" s="192"/>
      <c r="J8" s="192"/>
      <c r="L8" s="195" t="s">
        <v>134</v>
      </c>
      <c r="M8" s="205">
        <v>7</v>
      </c>
    </row>
    <row customHeight="1" ht="11.25">
      <c r="A9" s="190" t="s">
        <v>267</v>
      </c>
      <c r="B9" s="191" t="s">
        <v>268</v>
      </c>
      <c r="C9" s="190" t="s">
        <v>267</v>
      </c>
      <c r="D9" s="192"/>
      <c r="F9" s="192"/>
      <c r="G9" s="196" t="str">
        <f>"01.01."&amp;PERIOD</f>
        <v>01.01.2023</v>
      </c>
      <c r="H9" s="192"/>
      <c r="I9" s="192"/>
      <c r="J9" s="192"/>
      <c r="L9" s="195" t="s">
        <v>135</v>
      </c>
      <c r="M9" s="205">
        <v>8</v>
      </c>
    </row>
    <row customHeight="1" ht="11.25">
      <c r="A10" s="190" t="s">
        <v>269</v>
      </c>
      <c r="B10" s="191" t="s">
        <v>270</v>
      </c>
      <c r="C10" s="190" t="s">
        <v>269</v>
      </c>
      <c r="D10" s="192"/>
      <c r="F10" s="192"/>
      <c r="G10" s="196" t="str">
        <f>"31.12."&amp;PERIOD</f>
        <v>31.12.2023</v>
      </c>
      <c r="H10" s="192"/>
      <c r="I10" s="192"/>
      <c r="J10" s="192"/>
      <c r="L10" s="195" t="s">
        <v>136</v>
      </c>
      <c r="M10" s="205">
        <v>9</v>
      </c>
    </row>
    <row customHeight="1" ht="11.25">
      <c r="A11" s="199" t="s">
        <v>271</v>
      </c>
      <c r="B11" s="191" t="s">
        <v>272</v>
      </c>
      <c r="C11" s="200" t="s">
        <v>273</v>
      </c>
      <c r="D11" s="192"/>
      <c r="E11" s="193" t="s">
        <v>274</v>
      </c>
      <c r="F11" s="192"/>
      <c r="H11" s="192"/>
      <c r="I11" s="192"/>
      <c r="J11" s="192"/>
      <c r="L11" s="195" t="s">
        <v>137</v>
      </c>
      <c r="M11" s="205">
        <v>10</v>
      </c>
    </row>
    <row customHeight="1" ht="11.25">
      <c r="A12" s="199" t="s">
        <v>275</v>
      </c>
      <c r="B12" s="191" t="s">
        <v>276</v>
      </c>
      <c r="C12" s="200"/>
      <c r="D12" s="192"/>
      <c r="E12" s="198" t="s">
        <v>81</v>
      </c>
      <c r="F12" s="192"/>
      <c r="G12" s="193" t="s">
        <v>277</v>
      </c>
      <c r="H12" s="192"/>
      <c r="I12" s="192"/>
      <c r="J12" s="192"/>
      <c r="L12" s="195" t="s">
        <v>138</v>
      </c>
      <c r="M12" s="205">
        <v>11</v>
      </c>
    </row>
    <row customHeight="1" ht="11.25">
      <c r="A13" s="199" t="s">
        <v>278</v>
      </c>
      <c r="B13" s="191" t="s">
        <v>279</v>
      </c>
      <c r="C13" s="200" t="s">
        <v>280</v>
      </c>
      <c r="D13" s="192"/>
      <c r="E13" s="198" t="s">
        <v>281</v>
      </c>
      <c r="F13" s="192"/>
      <c r="G13" s="196" t="str">
        <f>"01.01."&amp;PERIOD</f>
        <v>01.01.2023</v>
      </c>
      <c r="H13" s="192"/>
      <c r="I13" s="192"/>
      <c r="J13" s="192"/>
      <c r="L13" s="195" t="s">
        <v>139</v>
      </c>
      <c r="M13" s="205">
        <v>12</v>
      </c>
    </row>
    <row customHeight="1" ht="11.25">
      <c r="A14" s="199" t="s">
        <v>282</v>
      </c>
      <c r="B14" s="201" t="s">
        <v>283</v>
      </c>
      <c r="C14" s="202" t="s">
        <v>284</v>
      </c>
      <c r="D14" s="192"/>
      <c r="E14" s="198" t="s">
        <v>285</v>
      </c>
      <c r="F14" s="192"/>
      <c r="G14" s="196" t="str">
        <f>"31.12."&amp;PERIOD</f>
        <v>31.12.2023</v>
      </c>
      <c r="H14" s="192"/>
      <c r="I14" s="192"/>
      <c r="J14" s="192"/>
      <c r="L14" s="195" t="s">
        <v>26</v>
      </c>
      <c r="M14" s="205">
        <v>13</v>
      </c>
    </row>
    <row customHeight="1" ht="11.25">
      <c r="A15" s="190" t="s">
        <v>286</v>
      </c>
      <c r="B15" s="191" t="s">
        <v>287</v>
      </c>
      <c r="C15" s="190" t="s">
        <v>286</v>
      </c>
      <c r="D15" s="192"/>
      <c r="E15" s="198" t="s">
        <v>288</v>
      </c>
      <c r="F15" s="192"/>
      <c r="H15" s="192"/>
      <c r="I15" s="192"/>
      <c r="J15" s="192"/>
    </row>
    <row customHeight="1" ht="11.25">
      <c r="A16" s="190" t="s">
        <v>289</v>
      </c>
      <c r="B16" s="191" t="s">
        <v>290</v>
      </c>
      <c r="C16" s="190" t="s">
        <v>289</v>
      </c>
      <c r="D16" s="192"/>
      <c r="E16" s="198" t="s">
        <v>291</v>
      </c>
      <c r="F16" s="192"/>
      <c r="G16" s="193" t="s">
        <v>292</v>
      </c>
      <c r="H16" s="192"/>
      <c r="I16" s="192"/>
      <c r="J16" s="192"/>
    </row>
    <row customHeight="1" ht="11.25">
      <c r="A17" s="190" t="s">
        <v>293</v>
      </c>
      <c r="B17" s="191" t="s">
        <v>294</v>
      </c>
      <c r="C17" s="190" t="s">
        <v>293</v>
      </c>
      <c r="D17" s="192"/>
      <c r="E17" s="198" t="s">
        <v>295</v>
      </c>
      <c r="F17" s="192"/>
      <c r="G17" s="198" t="s">
        <v>296</v>
      </c>
      <c r="H17" s="192"/>
      <c r="I17" s="192"/>
      <c r="J17" s="192"/>
    </row>
    <row customHeight="1" ht="11.25">
      <c r="A18" s="190" t="s">
        <v>297</v>
      </c>
      <c r="B18" s="191" t="s">
        <v>298</v>
      </c>
      <c r="C18" s="190" t="s">
        <v>297</v>
      </c>
      <c r="D18" s="192"/>
      <c r="F18" s="192"/>
      <c r="H18" s="192"/>
      <c r="I18" s="192"/>
      <c r="J18" s="192"/>
    </row>
    <row customHeight="1" ht="11.25">
      <c r="A19" s="190" t="s">
        <v>299</v>
      </c>
      <c r="B19" s="191" t="s">
        <v>300</v>
      </c>
      <c r="C19" s="200" t="s">
        <v>301</v>
      </c>
      <c r="D19" s="192"/>
      <c r="F19" s="192"/>
      <c r="G19" s="193" t="s">
        <v>302</v>
      </c>
      <c r="H19" s="192"/>
      <c r="I19" s="192"/>
      <c r="J19" s="192"/>
    </row>
    <row customHeight="1" ht="11.25">
      <c r="A20" s="190" t="s">
        <v>303</v>
      </c>
      <c r="B20" s="191" t="s">
        <v>304</v>
      </c>
      <c r="C20" s="190" t="s">
        <v>303</v>
      </c>
      <c r="D20" s="192"/>
      <c r="E20" s="193" t="s">
        <v>305</v>
      </c>
      <c r="F20" s="192"/>
      <c r="G20" s="198" t="s">
        <v>306</v>
      </c>
      <c r="H20" s="192"/>
      <c r="I20" s="192"/>
      <c r="J20" s="192"/>
    </row>
    <row customHeight="1" ht="11.25">
      <c r="A21" s="190" t="s">
        <v>307</v>
      </c>
      <c r="B21" s="191" t="s">
        <v>308</v>
      </c>
      <c r="C21" s="190" t="s">
        <v>307</v>
      </c>
      <c r="D21" s="192"/>
      <c r="E21" s="198" t="s">
        <v>309</v>
      </c>
      <c r="F21" s="192"/>
      <c r="G21" s="192"/>
      <c r="H21" s="192"/>
      <c r="I21" s="192"/>
      <c r="J21" s="192"/>
    </row>
    <row customHeight="1" ht="11.25">
      <c r="A22" s="190" t="s">
        <v>310</v>
      </c>
      <c r="B22" s="191" t="s">
        <v>311</v>
      </c>
      <c r="C22" s="190" t="s">
        <v>310</v>
      </c>
      <c r="D22" s="192"/>
      <c r="E22" s="198" t="s">
        <v>32</v>
      </c>
      <c r="F22" s="192"/>
      <c r="G22" s="192"/>
      <c r="H22" s="192"/>
      <c r="I22" s="192"/>
      <c r="J22" s="192"/>
    </row>
    <row customHeight="1" ht="11.25">
      <c r="A23" s="190" t="s">
        <v>312</v>
      </c>
      <c r="B23" s="191" t="s">
        <v>313</v>
      </c>
      <c r="C23" s="200" t="s">
        <v>314</v>
      </c>
      <c r="D23" s="192"/>
      <c r="E23" s="198" t="s">
        <v>315</v>
      </c>
      <c r="F23" s="192"/>
      <c r="G23" s="192"/>
      <c r="H23" s="192"/>
      <c r="I23" s="192"/>
      <c r="J23" s="192"/>
    </row>
    <row customHeight="1" ht="11.25">
      <c r="A24" s="190" t="s">
        <v>316</v>
      </c>
      <c r="B24" s="191" t="s">
        <v>317</v>
      </c>
      <c r="C24" s="190" t="s">
        <v>316</v>
      </c>
      <c r="D24" s="192"/>
      <c r="E24" s="198" t="s">
        <v>318</v>
      </c>
      <c r="F24" s="192"/>
      <c r="G24" s="192"/>
      <c r="H24" s="192"/>
      <c r="I24" s="192"/>
      <c r="J24" s="192"/>
    </row>
    <row customHeight="1" ht="11.25">
      <c r="A25" s="190" t="s">
        <v>319</v>
      </c>
      <c r="B25" s="191" t="s">
        <v>320</v>
      </c>
      <c r="C25" s="190" t="s">
        <v>319</v>
      </c>
      <c r="D25" s="192"/>
      <c r="E25" s="198" t="s">
        <v>321</v>
      </c>
      <c r="F25" s="192"/>
      <c r="G25" s="192"/>
      <c r="H25" s="192"/>
      <c r="I25" s="192"/>
      <c r="J25" s="192"/>
    </row>
    <row customHeight="1" ht="11.25">
      <c r="A26" s="190" t="s">
        <v>322</v>
      </c>
      <c r="B26" s="191" t="s">
        <v>323</v>
      </c>
      <c r="C26" s="190" t="s">
        <v>322</v>
      </c>
      <c r="D26" s="192"/>
      <c r="F26" s="192"/>
      <c r="G26" s="192"/>
      <c r="H26" s="192"/>
      <c r="I26" s="192"/>
      <c r="J26" s="192"/>
    </row>
    <row customHeight="1" ht="11.25">
      <c r="A27" s="190" t="s">
        <v>324</v>
      </c>
      <c r="B27" s="191" t="s">
        <v>325</v>
      </c>
      <c r="C27" s="190" t="s">
        <v>324</v>
      </c>
      <c r="D27" s="192"/>
      <c r="F27" s="192"/>
      <c r="G27" s="192"/>
      <c r="H27" s="192"/>
      <c r="I27" s="192"/>
      <c r="J27" s="192"/>
    </row>
    <row customHeight="1" ht="11.25">
      <c r="A28" s="190" t="s">
        <v>326</v>
      </c>
      <c r="B28" s="191" t="s">
        <v>327</v>
      </c>
      <c r="C28" s="190" t="s">
        <v>326</v>
      </c>
      <c r="D28" s="192"/>
      <c r="E28" s="193" t="s">
        <v>328</v>
      </c>
      <c r="F28" s="192"/>
      <c r="G28" s="192"/>
      <c r="H28" s="192"/>
      <c r="I28" s="192"/>
      <c r="J28" s="192"/>
    </row>
    <row customHeight="1" ht="11.25">
      <c r="A29" s="190" t="s">
        <v>329</v>
      </c>
      <c r="B29" s="191" t="s">
        <v>330</v>
      </c>
      <c r="C29" s="190" t="s">
        <v>329</v>
      </c>
      <c r="D29" s="192"/>
      <c r="E29" s="198" t="s">
        <v>331</v>
      </c>
      <c r="F29" s="192"/>
      <c r="G29" s="192"/>
      <c r="H29" s="192"/>
      <c r="I29" s="192"/>
      <c r="J29" s="192"/>
    </row>
    <row customHeight="1" ht="11.25">
      <c r="A30" s="190" t="s">
        <v>332</v>
      </c>
      <c r="B30" s="191" t="s">
        <v>333</v>
      </c>
      <c r="C30" s="190" t="s">
        <v>332</v>
      </c>
      <c r="D30" s="192"/>
      <c r="E30" s="198" t="s">
        <v>334</v>
      </c>
      <c r="F30" s="192"/>
      <c r="G30" s="192"/>
      <c r="H30" s="192"/>
      <c r="I30" s="192"/>
      <c r="J30" s="192"/>
    </row>
    <row customHeight="1" ht="11.25">
      <c r="A31" s="190" t="s">
        <v>335</v>
      </c>
      <c r="B31" s="191" t="s">
        <v>336</v>
      </c>
      <c r="C31" s="190" t="s">
        <v>335</v>
      </c>
      <c r="D31" s="192"/>
      <c r="E31" s="263" t="s">
        <v>337</v>
      </c>
      <c r="F31" s="192"/>
      <c r="G31" s="192"/>
      <c r="H31" s="192"/>
      <c r="I31" s="192"/>
      <c r="J31" s="192"/>
    </row>
    <row customHeight="1" ht="11.25">
      <c r="A32" s="190" t="s">
        <v>338</v>
      </c>
      <c r="B32" s="191" t="s">
        <v>339</v>
      </c>
      <c r="C32" s="190" t="s">
        <v>338</v>
      </c>
      <c r="D32" s="192"/>
      <c r="E32" s="263" t="s">
        <v>60</v>
      </c>
      <c r="F32" s="192"/>
      <c r="G32" s="192"/>
      <c r="H32" s="192"/>
      <c r="I32" s="192"/>
      <c r="J32" s="192"/>
    </row>
    <row customHeight="1" ht="11.25">
      <c r="A33" s="190" t="s">
        <v>340</v>
      </c>
      <c r="B33" s="191" t="s">
        <v>341</v>
      </c>
      <c r="C33" s="190" t="s">
        <v>340</v>
      </c>
      <c r="D33" s="192"/>
      <c r="F33" s="192"/>
      <c r="G33" s="192"/>
      <c r="H33" s="192"/>
      <c r="I33" s="192"/>
      <c r="J33" s="192"/>
    </row>
    <row customHeight="1" ht="11.25">
      <c r="A34" s="190" t="s">
        <v>342</v>
      </c>
      <c r="B34" s="191" t="s">
        <v>343</v>
      </c>
      <c r="C34" s="190" t="s">
        <v>342</v>
      </c>
      <c r="D34" s="192"/>
      <c r="F34" s="192"/>
      <c r="G34" s="192"/>
      <c r="H34" s="192"/>
      <c r="I34" s="192"/>
      <c r="J34" s="192"/>
    </row>
    <row customHeight="1" ht="11.25">
      <c r="A35" s="190" t="s">
        <v>344</v>
      </c>
      <c r="B35" s="191" t="s">
        <v>345</v>
      </c>
      <c r="C35" s="190" t="s">
        <v>344</v>
      </c>
      <c r="D35" s="192"/>
      <c r="E35" s="193" t="s">
        <v>346</v>
      </c>
      <c r="F35" s="192"/>
      <c r="G35" s="192"/>
      <c r="H35" s="192"/>
      <c r="I35" s="192"/>
      <c r="J35" s="192"/>
    </row>
    <row customHeight="1" ht="11.25">
      <c r="A36" s="190" t="s">
        <v>347</v>
      </c>
      <c r="B36" s="191" t="s">
        <v>348</v>
      </c>
      <c r="C36" s="190" t="s">
        <v>347</v>
      </c>
      <c r="D36" s="192"/>
      <c r="E36" s="198" t="s">
        <v>349</v>
      </c>
      <c r="F36" s="224" t="s">
        <v>350</v>
      </c>
      <c r="G36" s="192"/>
      <c r="H36" s="192"/>
      <c r="I36" s="192"/>
      <c r="J36" s="192"/>
    </row>
    <row customHeight="1" ht="11.25">
      <c r="A37" s="190" t="s">
        <v>351</v>
      </c>
      <c r="B37" s="191" t="s">
        <v>352</v>
      </c>
      <c r="C37" s="190" t="s">
        <v>351</v>
      </c>
      <c r="D37" s="192"/>
      <c r="E37" s="198" t="s">
        <v>353</v>
      </c>
      <c r="F37" s="224" t="s">
        <v>354</v>
      </c>
      <c r="G37" s="192"/>
      <c r="H37" s="192"/>
      <c r="I37" s="192"/>
      <c r="J37" s="192"/>
    </row>
    <row customHeight="1" ht="11.25">
      <c r="A38" s="190" t="s">
        <v>355</v>
      </c>
      <c r="B38" s="191" t="s">
        <v>356</v>
      </c>
      <c r="C38" s="190" t="s">
        <v>355</v>
      </c>
      <c r="D38" s="192"/>
      <c r="E38" s="198" t="s">
        <v>357</v>
      </c>
      <c r="F38" s="224" t="s">
        <v>358</v>
      </c>
      <c r="G38" s="192"/>
      <c r="H38" s="192"/>
      <c r="I38" s="192"/>
      <c r="J38" s="192"/>
    </row>
    <row customHeight="1" ht="11.25">
      <c r="A39" s="190" t="s">
        <v>359</v>
      </c>
      <c r="B39" s="191" t="s">
        <v>360</v>
      </c>
      <c r="C39" s="190" t="s">
        <v>359</v>
      </c>
      <c r="D39" s="192"/>
      <c r="E39" s="198" t="s">
        <v>16</v>
      </c>
      <c r="F39" s="224" t="s">
        <v>361</v>
      </c>
      <c r="G39" s="192"/>
      <c r="H39" s="192"/>
      <c r="I39" s="192"/>
      <c r="J39" s="192"/>
    </row>
    <row customHeight="1" ht="11.25">
      <c r="A40" s="190" t="s">
        <v>362</v>
      </c>
      <c r="B40" s="191" t="s">
        <v>363</v>
      </c>
      <c r="C40" s="190" t="s">
        <v>362</v>
      </c>
      <c r="D40" s="192"/>
      <c r="E40" s="198" t="s">
        <v>364</v>
      </c>
      <c r="F40" s="224" t="s">
        <v>365</v>
      </c>
      <c r="G40" s="192"/>
      <c r="H40" s="192"/>
      <c r="I40" s="192"/>
      <c r="J40" s="192"/>
    </row>
    <row customHeight="1" ht="11.25">
      <c r="A41" s="190" t="s">
        <v>366</v>
      </c>
      <c r="B41" s="191" t="s">
        <v>367</v>
      </c>
      <c r="C41" s="190" t="s">
        <v>366</v>
      </c>
      <c r="D41" s="192"/>
      <c r="F41" s="192"/>
      <c r="G41" s="192"/>
      <c r="H41" s="192"/>
      <c r="I41" s="192"/>
      <c r="J41" s="192"/>
    </row>
    <row customHeight="1" ht="11.25">
      <c r="A42" s="190" t="s">
        <v>368</v>
      </c>
      <c r="B42" s="191" t="s">
        <v>369</v>
      </c>
      <c r="C42" s="190" t="s">
        <v>368</v>
      </c>
      <c r="D42" s="192"/>
      <c r="F42" s="192"/>
      <c r="G42" s="192"/>
      <c r="H42" s="192"/>
      <c r="I42" s="192"/>
      <c r="J42" s="192"/>
    </row>
    <row customHeight="1" ht="11.25">
      <c r="A43" s="190" t="s">
        <v>370</v>
      </c>
      <c r="B43" s="191" t="s">
        <v>371</v>
      </c>
      <c r="C43" s="190" t="s">
        <v>370</v>
      </c>
      <c r="D43" s="192"/>
      <c r="F43" s="192"/>
      <c r="G43" s="192"/>
      <c r="H43" s="192"/>
      <c r="I43" s="192"/>
      <c r="J43" s="192"/>
    </row>
    <row customHeight="1" ht="11.25">
      <c r="A44" s="190" t="s">
        <v>372</v>
      </c>
      <c r="B44" s="191" t="s">
        <v>373</v>
      </c>
      <c r="C44" s="190" t="s">
        <v>372</v>
      </c>
      <c r="D44" s="192"/>
      <c r="F44" s="192"/>
      <c r="G44" s="192"/>
      <c r="H44" s="192"/>
      <c r="I44" s="192"/>
      <c r="J44" s="192"/>
    </row>
    <row customHeight="1" ht="11.25">
      <c r="A45" s="190" t="s">
        <v>374</v>
      </c>
      <c r="B45" s="191" t="s">
        <v>375</v>
      </c>
      <c r="C45" s="190" t="s">
        <v>374</v>
      </c>
      <c r="D45" s="192"/>
      <c r="F45" s="192"/>
      <c r="G45" s="192"/>
      <c r="H45" s="192"/>
      <c r="I45" s="192"/>
      <c r="J45" s="192"/>
    </row>
    <row customHeight="1" ht="11.25">
      <c r="A46" s="190" t="s">
        <v>376</v>
      </c>
      <c r="B46" s="191" t="s">
        <v>377</v>
      </c>
      <c r="C46" s="190" t="s">
        <v>376</v>
      </c>
      <c r="D46" s="192"/>
      <c r="F46" s="192"/>
      <c r="G46" s="192"/>
      <c r="H46" s="192"/>
      <c r="I46" s="192"/>
      <c r="J46" s="192"/>
    </row>
    <row customHeight="1" ht="11.25">
      <c r="A47" s="190" t="s">
        <v>378</v>
      </c>
      <c r="B47" s="191" t="s">
        <v>379</v>
      </c>
      <c r="C47" s="190" t="s">
        <v>378</v>
      </c>
      <c r="D47" s="192"/>
      <c r="F47" s="192"/>
      <c r="G47" s="192"/>
      <c r="H47" s="192"/>
      <c r="I47" s="192"/>
      <c r="J47" s="192"/>
    </row>
    <row customHeight="1" ht="11.25">
      <c r="A48" s="190" t="s">
        <v>380</v>
      </c>
      <c r="B48" s="191" t="s">
        <v>381</v>
      </c>
      <c r="C48" s="190" t="s">
        <v>380</v>
      </c>
      <c r="D48" s="192"/>
      <c r="F48" s="192"/>
      <c r="G48" s="192"/>
      <c r="H48" s="192"/>
      <c r="I48" s="192"/>
      <c r="J48" s="192"/>
    </row>
    <row customHeight="1" ht="11.25">
      <c r="A49" s="190" t="s">
        <v>382</v>
      </c>
      <c r="B49" s="191" t="s">
        <v>383</v>
      </c>
      <c r="C49" s="190" t="s">
        <v>382</v>
      </c>
      <c r="D49" s="192"/>
      <c r="F49" s="192"/>
      <c r="G49" s="192"/>
      <c r="H49" s="192"/>
      <c r="I49" s="192"/>
      <c r="J49" s="192"/>
    </row>
    <row customHeight="1" ht="11.25">
      <c r="A50" s="190" t="s">
        <v>384</v>
      </c>
      <c r="B50" s="191" t="s">
        <v>385</v>
      </c>
      <c r="C50" s="190" t="s">
        <v>384</v>
      </c>
      <c r="D50" s="192"/>
      <c r="F50" s="192"/>
      <c r="G50" s="192"/>
      <c r="H50" s="192"/>
      <c r="I50" s="192"/>
      <c r="J50" s="192"/>
    </row>
    <row customHeight="1" ht="11.25">
      <c r="A51" s="190" t="s">
        <v>386</v>
      </c>
      <c r="B51" s="191" t="s">
        <v>387</v>
      </c>
      <c r="C51" s="190" t="s">
        <v>386</v>
      </c>
      <c r="D51" s="192"/>
      <c r="F51" s="192"/>
      <c r="G51" s="192"/>
      <c r="H51" s="192"/>
      <c r="I51" s="192"/>
      <c r="J51" s="192"/>
    </row>
    <row customHeight="1" ht="11.25">
      <c r="A52" s="190" t="s">
        <v>388</v>
      </c>
      <c r="B52" s="191" t="s">
        <v>389</v>
      </c>
      <c r="C52" s="190" t="s">
        <v>388</v>
      </c>
      <c r="D52" s="192"/>
      <c r="F52" s="192"/>
      <c r="G52" s="192"/>
      <c r="H52" s="192"/>
      <c r="I52" s="192"/>
      <c r="J52" s="192"/>
    </row>
    <row customHeight="1" ht="11.25">
      <c r="A53" s="190" t="s">
        <v>390</v>
      </c>
      <c r="B53" s="191" t="s">
        <v>391</v>
      </c>
      <c r="C53" s="190" t="s">
        <v>390</v>
      </c>
      <c r="D53" s="192"/>
      <c r="F53" s="192"/>
      <c r="G53" s="192"/>
      <c r="H53" s="192"/>
      <c r="I53" s="192"/>
      <c r="J53" s="192"/>
    </row>
    <row customHeight="1" ht="11.25">
      <c r="A54" s="190" t="s">
        <v>392</v>
      </c>
      <c r="B54" s="191" t="s">
        <v>393</v>
      </c>
      <c r="C54" s="190" t="s">
        <v>392</v>
      </c>
      <c r="D54" s="192"/>
      <c r="F54" s="192"/>
      <c r="G54" s="192"/>
      <c r="H54" s="192"/>
      <c r="I54" s="192"/>
      <c r="J54" s="192"/>
    </row>
    <row customHeight="1" ht="11.25">
      <c r="A55" s="190" t="s">
        <v>394</v>
      </c>
      <c r="B55" s="191" t="s">
        <v>395</v>
      </c>
      <c r="C55" s="190" t="s">
        <v>394</v>
      </c>
      <c r="D55" s="192"/>
      <c r="F55" s="192"/>
      <c r="G55" s="192"/>
      <c r="H55" s="192"/>
      <c r="I55" s="192"/>
      <c r="J55" s="192"/>
    </row>
    <row customHeight="1" ht="11.25">
      <c r="A56" s="190" t="s">
        <v>396</v>
      </c>
      <c r="B56" s="201" t="s">
        <v>397</v>
      </c>
      <c r="C56" s="203" t="s">
        <v>398</v>
      </c>
      <c r="D56" s="192"/>
      <c r="F56" s="192"/>
      <c r="G56" s="192"/>
      <c r="H56" s="192"/>
      <c r="I56" s="192"/>
      <c r="J56" s="192"/>
    </row>
    <row customHeight="1" ht="11.25">
      <c r="A57" s="190" t="s">
        <v>399</v>
      </c>
      <c r="B57" s="191" t="s">
        <v>400</v>
      </c>
      <c r="C57" s="190" t="s">
        <v>399</v>
      </c>
      <c r="D57" s="192"/>
      <c r="F57" s="192"/>
      <c r="G57" s="192"/>
      <c r="H57" s="192"/>
      <c r="I57" s="192"/>
      <c r="J57" s="192"/>
    </row>
    <row customHeight="1" ht="11.25">
      <c r="A58" s="190" t="s">
        <v>401</v>
      </c>
      <c r="B58" s="191" t="s">
        <v>402</v>
      </c>
      <c r="C58" s="190" t="s">
        <v>401</v>
      </c>
      <c r="D58" s="192"/>
      <c r="F58" s="192"/>
      <c r="G58" s="192"/>
      <c r="H58" s="192"/>
      <c r="I58" s="192"/>
      <c r="J58" s="192"/>
    </row>
    <row customHeight="1" ht="11.25">
      <c r="A59" s="190" t="s">
        <v>403</v>
      </c>
      <c r="B59" s="191" t="s">
        <v>404</v>
      </c>
      <c r="C59" s="190" t="s">
        <v>403</v>
      </c>
      <c r="D59" s="192"/>
      <c r="F59" s="192"/>
      <c r="G59" s="192"/>
      <c r="H59" s="192"/>
      <c r="I59" s="192"/>
      <c r="J59" s="192"/>
    </row>
    <row customHeight="1" ht="11.25">
      <c r="A60" s="190" t="s">
        <v>405</v>
      </c>
      <c r="B60" s="191" t="s">
        <v>406</v>
      </c>
      <c r="C60" s="200" t="s">
        <v>407</v>
      </c>
      <c r="D60" s="192"/>
      <c r="F60" s="192"/>
      <c r="G60" s="192"/>
      <c r="H60" s="192"/>
      <c r="I60" s="192"/>
      <c r="J60" s="192"/>
    </row>
    <row customHeight="1" ht="11.25">
      <c r="A61" s="190" t="s">
        <v>408</v>
      </c>
      <c r="B61" s="191" t="s">
        <v>409</v>
      </c>
      <c r="C61" s="190" t="s">
        <v>408</v>
      </c>
      <c r="D61" s="192"/>
      <c r="F61" s="192"/>
      <c r="G61" s="192"/>
      <c r="H61" s="192"/>
      <c r="I61" s="192"/>
      <c r="J61" s="192"/>
    </row>
    <row customHeight="1" ht="11.25">
      <c r="A62" s="190" t="s">
        <v>410</v>
      </c>
      <c r="B62" s="191" t="s">
        <v>411</v>
      </c>
      <c r="C62" s="200" t="s">
        <v>412</v>
      </c>
      <c r="D62" s="192"/>
      <c r="F62" s="192"/>
      <c r="G62" s="192"/>
      <c r="H62" s="192"/>
      <c r="I62" s="192"/>
      <c r="J62" s="192"/>
    </row>
    <row customHeight="1" ht="11.25">
      <c r="A63" s="190" t="s">
        <v>413</v>
      </c>
      <c r="B63" s="191" t="s">
        <v>414</v>
      </c>
      <c r="C63" s="190" t="s">
        <v>413</v>
      </c>
      <c r="D63" s="192"/>
      <c r="F63" s="192"/>
      <c r="G63" s="192"/>
      <c r="H63" s="192"/>
      <c r="I63" s="192"/>
      <c r="J63" s="192"/>
    </row>
    <row customHeight="1" ht="11.25">
      <c r="A64" s="190" t="s">
        <v>415</v>
      </c>
      <c r="B64" s="191" t="s">
        <v>416</v>
      </c>
      <c r="C64" s="190" t="s">
        <v>415</v>
      </c>
      <c r="D64" s="192"/>
      <c r="F64" s="192"/>
      <c r="G64" s="192"/>
      <c r="H64" s="192"/>
      <c r="I64" s="192"/>
      <c r="J64" s="192"/>
    </row>
    <row customHeight="1" ht="11.25">
      <c r="A65" s="190" t="s">
        <v>417</v>
      </c>
      <c r="B65" s="191" t="s">
        <v>418</v>
      </c>
      <c r="C65" s="190" t="s">
        <v>417</v>
      </c>
      <c r="D65" s="192"/>
      <c r="F65" s="192"/>
      <c r="G65" s="192"/>
      <c r="H65" s="192"/>
      <c r="I65" s="192"/>
      <c r="J65" s="192"/>
    </row>
    <row customHeight="1" ht="11.25">
      <c r="A66" s="190" t="s">
        <v>419</v>
      </c>
      <c r="B66" s="191" t="s">
        <v>420</v>
      </c>
      <c r="C66" s="190" t="s">
        <v>419</v>
      </c>
      <c r="D66" s="192"/>
      <c r="F66" s="192"/>
      <c r="G66" s="192"/>
      <c r="H66" s="192"/>
      <c r="I66" s="192"/>
      <c r="J66" s="192"/>
    </row>
    <row customHeight="1" ht="11.25">
      <c r="A67" s="190" t="s">
        <v>421</v>
      </c>
      <c r="B67" s="191" t="s">
        <v>422</v>
      </c>
      <c r="C67" s="190" t="s">
        <v>421</v>
      </c>
      <c r="D67" s="192"/>
      <c r="F67" s="192"/>
      <c r="G67" s="192"/>
      <c r="H67" s="192"/>
      <c r="I67" s="192"/>
      <c r="J67" s="192"/>
    </row>
    <row customHeight="1" ht="11.25">
      <c r="A68" s="190" t="s">
        <v>423</v>
      </c>
      <c r="B68" s="191" t="s">
        <v>424</v>
      </c>
      <c r="C68" s="190" t="s">
        <v>423</v>
      </c>
      <c r="D68" s="192"/>
      <c r="F68" s="192"/>
      <c r="G68" s="192"/>
      <c r="H68" s="192"/>
      <c r="I68" s="192"/>
      <c r="J68" s="192"/>
    </row>
    <row customHeight="1" ht="11.25">
      <c r="A69" s="190" t="s">
        <v>425</v>
      </c>
      <c r="B69" s="191" t="s">
        <v>426</v>
      </c>
      <c r="C69" s="190" t="s">
        <v>425</v>
      </c>
      <c r="D69" s="192"/>
      <c r="F69" s="192"/>
      <c r="G69" s="192"/>
      <c r="H69" s="192"/>
      <c r="I69" s="192"/>
      <c r="J69" s="192"/>
    </row>
    <row customHeight="1" ht="11.25">
      <c r="A70" s="190" t="s">
        <v>427</v>
      </c>
      <c r="B70" s="191" t="s">
        <v>428</v>
      </c>
      <c r="C70" s="190" t="s">
        <v>427</v>
      </c>
      <c r="D70" s="192"/>
      <c r="F70" s="192"/>
      <c r="G70" s="192"/>
      <c r="H70" s="192"/>
      <c r="I70" s="192"/>
      <c r="J70" s="192"/>
    </row>
    <row customHeight="1" ht="11.25">
      <c r="A71" s="190" t="s">
        <v>429</v>
      </c>
      <c r="B71" s="191" t="s">
        <v>430</v>
      </c>
      <c r="C71" s="190" t="s">
        <v>429</v>
      </c>
      <c r="D71" s="192"/>
      <c r="F71" s="192"/>
      <c r="G71" s="192"/>
      <c r="H71" s="192"/>
      <c r="I71" s="192"/>
      <c r="J71" s="192"/>
    </row>
    <row customHeight="1" ht="11.25">
      <c r="A72" s="190" t="s">
        <v>431</v>
      </c>
      <c r="B72" s="191" t="s">
        <v>432</v>
      </c>
      <c r="C72" s="190" t="s">
        <v>431</v>
      </c>
      <c r="D72" s="192"/>
      <c r="F72" s="192"/>
      <c r="G72" s="192"/>
      <c r="H72" s="192"/>
      <c r="I72" s="192"/>
      <c r="J72" s="192"/>
    </row>
    <row customHeight="1" ht="11.25">
      <c r="A73" s="190" t="s">
        <v>433</v>
      </c>
      <c r="B73" s="191" t="s">
        <v>434</v>
      </c>
      <c r="C73" s="190" t="s">
        <v>433</v>
      </c>
      <c r="D73" s="192"/>
      <c r="F73" s="192"/>
      <c r="G73" s="192"/>
      <c r="H73" s="192"/>
      <c r="I73" s="192"/>
      <c r="J73" s="192"/>
    </row>
    <row customHeight="1" ht="11.25">
      <c r="A74" s="190" t="s">
        <v>435</v>
      </c>
      <c r="B74" s="191" t="s">
        <v>436</v>
      </c>
      <c r="C74" s="190" t="s">
        <v>435</v>
      </c>
      <c r="D74" s="192"/>
      <c r="F74" s="192"/>
      <c r="G74" s="192"/>
      <c r="H74" s="192"/>
      <c r="I74" s="192"/>
      <c r="J74" s="192"/>
    </row>
    <row customHeight="1" ht="11.25">
      <c r="A75" s="190" t="s">
        <v>437</v>
      </c>
      <c r="B75" s="191" t="s">
        <v>438</v>
      </c>
      <c r="C75" s="190" t="s">
        <v>437</v>
      </c>
      <c r="D75" s="192"/>
      <c r="F75" s="192"/>
      <c r="G75" s="192"/>
      <c r="H75" s="192"/>
      <c r="I75" s="192"/>
      <c r="J75" s="192"/>
    </row>
    <row customHeight="1" ht="11.25">
      <c r="A76" s="190" t="s">
        <v>439</v>
      </c>
      <c r="B76" s="191" t="s">
        <v>440</v>
      </c>
      <c r="C76" s="190" t="s">
        <v>439</v>
      </c>
      <c r="D76" s="192"/>
      <c r="F76" s="192"/>
      <c r="G76" s="192"/>
      <c r="H76" s="192"/>
      <c r="I76" s="192"/>
      <c r="J76" s="192"/>
    </row>
    <row customHeight="1" ht="11.25">
      <c r="A77" s="190" t="s">
        <v>441</v>
      </c>
      <c r="B77" s="191" t="s">
        <v>442</v>
      </c>
      <c r="C77" s="200" t="s">
        <v>443</v>
      </c>
      <c r="D77" s="192"/>
      <c r="F77" s="192"/>
      <c r="G77" s="192"/>
      <c r="H77" s="192"/>
      <c r="I77" s="192"/>
      <c r="J77" s="192"/>
    </row>
    <row customHeight="1" ht="11.25">
      <c r="A78" s="190" t="s">
        <v>19</v>
      </c>
      <c r="B78" s="191" t="s">
        <v>444</v>
      </c>
      <c r="C78" s="190" t="s">
        <v>19</v>
      </c>
      <c r="D78" s="192"/>
      <c r="F78" s="192"/>
      <c r="G78" s="192"/>
      <c r="H78" s="192"/>
      <c r="I78" s="192"/>
      <c r="J78" s="192"/>
    </row>
    <row customHeight="1" ht="11.25">
      <c r="A79" s="190" t="s">
        <v>445</v>
      </c>
      <c r="B79" s="191" t="s">
        <v>446</v>
      </c>
      <c r="C79" s="190" t="s">
        <v>445</v>
      </c>
      <c r="D79" s="192"/>
      <c r="F79" s="192"/>
      <c r="G79" s="192"/>
      <c r="H79" s="192"/>
      <c r="I79" s="192"/>
      <c r="J79" s="192"/>
    </row>
    <row customHeight="1" ht="11.25">
      <c r="A80" s="190" t="s">
        <v>447</v>
      </c>
      <c r="B80" s="191" t="s">
        <v>448</v>
      </c>
      <c r="C80" s="190" t="s">
        <v>447</v>
      </c>
      <c r="D80" s="192"/>
      <c r="F80" s="192"/>
      <c r="G80" s="192"/>
      <c r="H80" s="192"/>
      <c r="I80" s="192"/>
      <c r="J80" s="192"/>
    </row>
    <row customHeight="1" ht="11.25">
      <c r="A81" s="190" t="s">
        <v>449</v>
      </c>
      <c r="B81" s="191" t="s">
        <v>450</v>
      </c>
      <c r="C81" s="190" t="s">
        <v>449</v>
      </c>
      <c r="D81" s="192"/>
      <c r="F81" s="192"/>
      <c r="G81" s="192"/>
      <c r="H81" s="192"/>
      <c r="I81" s="192"/>
      <c r="J81" s="192"/>
    </row>
    <row customHeight="1" ht="11.25">
      <c r="A82" s="190" t="s">
        <v>451</v>
      </c>
      <c r="B82" s="191" t="s">
        <v>452</v>
      </c>
      <c r="C82" s="200" t="s">
        <v>453</v>
      </c>
      <c r="D82" s="192"/>
      <c r="F82" s="192"/>
      <c r="G82" s="192"/>
      <c r="H82" s="192"/>
      <c r="I82" s="192"/>
      <c r="J82" s="192"/>
    </row>
    <row customHeight="1" ht="11.25">
      <c r="A83" s="190" t="s">
        <v>454</v>
      </c>
      <c r="B83" s="191" t="s">
        <v>455</v>
      </c>
      <c r="C83" s="200" t="s">
        <v>456</v>
      </c>
      <c r="D83" s="192"/>
      <c r="F83" s="192"/>
      <c r="G83" s="192"/>
      <c r="H83" s="192"/>
      <c r="I83" s="192"/>
      <c r="J83" s="192"/>
    </row>
    <row customHeight="1" ht="11.25">
      <c r="A84" s="190" t="s">
        <v>457</v>
      </c>
      <c r="B84" s="191" t="s">
        <v>458</v>
      </c>
      <c r="C84" s="190" t="s">
        <v>457</v>
      </c>
      <c r="D84" s="192"/>
      <c r="F84" s="192"/>
      <c r="G84" s="192"/>
      <c r="H84" s="192"/>
      <c r="I84" s="192"/>
      <c r="J84" s="192"/>
    </row>
    <row customHeight="1" ht="11.25">
      <c r="A85" s="190" t="s">
        <v>459</v>
      </c>
      <c r="B85" s="191" t="s">
        <v>460</v>
      </c>
      <c r="C85" s="190" t="s">
        <v>459</v>
      </c>
      <c r="D85" s="192"/>
      <c r="F85" s="192"/>
      <c r="G85" s="192"/>
      <c r="H85" s="192"/>
      <c r="I85" s="192"/>
      <c r="J85" s="192"/>
    </row>
    <row customHeight="1" ht="11.25">
      <c r="A86" s="190" t="s">
        <v>461</v>
      </c>
      <c r="B86" s="191" t="s">
        <v>462</v>
      </c>
      <c r="C86" s="190" t="s">
        <v>461</v>
      </c>
      <c r="D86" s="192"/>
      <c r="F86" s="192"/>
      <c r="G86" s="192"/>
      <c r="H86" s="192"/>
      <c r="I86" s="192"/>
      <c r="J86" s="192"/>
    </row>
    <row customHeight="1" ht="11.25">
      <c r="A87" s="192"/>
      <c r="B87" s="192"/>
      <c r="C87" s="204"/>
      <c r="D87" s="192"/>
      <c r="F87" s="192"/>
      <c r="G87" s="192"/>
      <c r="H87" s="192"/>
      <c r="I87" s="192"/>
      <c r="J87" s="192"/>
    </row>
    <row customHeight="1" ht="11.25">
      <c r="A88" s="192"/>
      <c r="B88" s="192"/>
      <c r="C88" s="192"/>
      <c r="D88" s="192"/>
      <c r="F88" s="192"/>
      <c r="G88" s="192"/>
      <c r="H88" s="192"/>
      <c r="I88" s="192"/>
      <c r="J88" s="192"/>
    </row>
    <row customHeight="1" ht="11.25">
      <c r="A89" s="192"/>
      <c r="B89" s="192"/>
      <c r="C89" s="192"/>
      <c r="D89" s="192"/>
      <c r="F89" s="192"/>
      <c r="G89" s="192"/>
      <c r="H89" s="192"/>
      <c r="I89" s="192"/>
      <c r="J89" s="192"/>
    </row>
    <row customHeight="1" ht="11.25">
      <c r="A90" s="192"/>
      <c r="B90" s="192"/>
      <c r="C90" s="192"/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2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0">
        <f>"HTP.P('&lt;"&amp;#REF!&amp;"&gt;' || "&amp;IF(MID(#REF!,1,4)="STUB","NULL","REC."&amp;#REF!)&amp;" || '&lt;/"&amp;#REF!&amp;"&gt;');"</f>
      </c>
      <c r="B454" s="192"/>
      <c r="C454" s="190">
        <f>"DECODE(C_T."&amp;#REF!&amp;", 0, NULL, C_T."&amp;#REF!&amp;") AS "&amp;#REF!&amp;","</f>
      </c>
      <c r="D454" s="192"/>
      <c r="F454" s="192"/>
      <c r="G454" s="192"/>
      <c r="H454" s="192"/>
      <c r="I454" s="192"/>
      <c r="J454" s="192"/>
    </row>
    <row customHeight="1" ht="11.25">
      <c r="A455" s="190">
        <f>"HTP.P('&lt;"&amp;#REF!&amp;"&gt;' || "&amp;IF(MID(#REF!,1,4)="STUB","NULL","REC."&amp;#REF!)&amp;" || '&lt;/"&amp;#REF!&amp;"&gt;');"</f>
      </c>
      <c r="B455" s="192"/>
      <c r="C455" s="190">
        <f>"DECODE(C_T."&amp;#REF!&amp;", 0, NULL, C_T."&amp;#REF!&amp;") AS "&amp;#REF!&amp;","</f>
      </c>
      <c r="D455" s="192"/>
      <c r="F455" s="192"/>
      <c r="G455" s="192"/>
      <c r="H455" s="192"/>
      <c r="I455" s="192"/>
      <c r="J455" s="192"/>
    </row>
    <row customHeight="1" ht="11.25">
      <c r="A456" s="190">
        <f>"HTP.P('&lt;"&amp;#REF!&amp;"&gt;' || "&amp;IF(MID(#REF!,1,4)="STUB","NULL","REC."&amp;#REF!)&amp;" || '&lt;/"&amp;#REF!&amp;"&gt;');"</f>
      </c>
      <c r="B456" s="192"/>
      <c r="C456" s="190">
        <f>"DECODE(C_T."&amp;#REF!&amp;", 0, NULL, C_T."&amp;#REF!&amp;") AS "&amp;#REF!&amp;","</f>
      </c>
      <c r="D456" s="192"/>
      <c r="F456" s="192"/>
      <c r="G456" s="192"/>
      <c r="H456" s="192"/>
      <c r="I456" s="192"/>
      <c r="J456" s="192"/>
    </row>
    <row customHeight="1" ht="11.25">
      <c r="A457" s="190">
        <f>"HTP.P('&lt;"&amp;#REF!&amp;"&gt;' || "&amp;IF(MID(#REF!,1,4)="STUB","NULL","REC."&amp;#REF!)&amp;" || '&lt;/"&amp;#REF!&amp;"&gt;');"</f>
      </c>
      <c r="B457" s="192"/>
      <c r="C457" s="190">
        <f>"DECODE(C_T."&amp;#REF!&amp;", 0, NULL, C_T."&amp;#REF!&amp;") AS "&amp;#REF!&amp;","</f>
      </c>
      <c r="D457" s="192"/>
      <c r="F457" s="192"/>
      <c r="G457" s="192"/>
      <c r="H457" s="192"/>
      <c r="I457" s="192"/>
      <c r="J457" s="192"/>
    </row>
    <row customHeight="1" ht="11.25">
      <c r="A458" s="190">
        <f>"HTP.P('&lt;"&amp;#REF!&amp;"&gt;' || "&amp;IF(MID(#REF!,1,4)="STUB","NULL","REC."&amp;#REF!)&amp;" || '&lt;/"&amp;#REF!&amp;"&gt;');"</f>
      </c>
      <c r="B458" s="192"/>
      <c r="C458" s="190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0">
        <f>"HTP.P('&lt;"&amp;#REF!&amp;"&gt;' || "&amp;IF(MID(#REF!,1,4)="STUB","NULL","REC."&amp;#REF!)&amp;" || '&lt;/"&amp;#REF!&amp;"&gt;');"</f>
      </c>
      <c r="B459" s="192"/>
      <c r="C459" s="190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0">
        <f>"HTP.P('&lt;"&amp;#REF!&amp;"&gt;' || "&amp;IF(MID(#REF!,1,4)="STUB","NULL","REC."&amp;#REF!)&amp;" || '&lt;/"&amp;#REF!&amp;"&gt;');"</f>
      </c>
      <c r="B460" s="192"/>
      <c r="C460" s="190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0">
        <f>"HTP.P('&lt;"&amp;#REF!&amp;"&gt;' || "&amp;IF(MID(#REF!,1,4)="STUB","NULL","REC."&amp;#REF!)&amp;" || '&lt;/"&amp;#REF!&amp;"&gt;');"</f>
      </c>
      <c r="B461" s="192"/>
      <c r="C461" s="190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0">
        <f>"HTP.P('&lt;"&amp;#REF!&amp;"&gt;' || "&amp;IF(MID(#REF!,1,4)="STUB","NULL","REC."&amp;#REF!)&amp;" || '&lt;/"&amp;#REF!&amp;"&gt;');"</f>
      </c>
      <c r="B462" s="192"/>
      <c r="C462" s="190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0">
        <f>"HTP.P('&lt;"&amp;#REF!&amp;"&gt;' || "&amp;IF(MID(#REF!,1,4)="STUB","NULL","REC."&amp;#REF!)&amp;" || '&lt;/"&amp;#REF!&amp;"&gt;');"</f>
      </c>
      <c r="B463" s="192"/>
      <c r="C463" s="190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0">
        <f>"HTP.P('&lt;"&amp;#REF!&amp;"&gt;' || "&amp;IF(MID(#REF!,1,4)="STUB","NULL","REC."&amp;#REF!)&amp;" || '&lt;/"&amp;#REF!&amp;"&gt;');"</f>
      </c>
      <c r="B464" s="192"/>
      <c r="C464" s="190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0">
        <f>"HTP.P('&lt;"&amp;#REF!&amp;"&gt;' || "&amp;IF(MID(#REF!,1,4)="STUB","NULL","REC."&amp;#REF!)&amp;" || '&lt;/"&amp;#REF!&amp;"&gt;');"</f>
      </c>
      <c r="B465" s="192"/>
      <c r="C465" s="190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0">
        <f>"HTP.P('&lt;"&amp;#REF!&amp;"&gt;' || "&amp;IF(MID(#REF!,1,4)="STUB","NULL","REC."&amp;#REF!)&amp;" || '&lt;/"&amp;#REF!&amp;"&gt;');"</f>
      </c>
      <c r="B466" s="192"/>
      <c r="C466" s="190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0">
        <f>"HTP.P('&lt;"&amp;#REF!&amp;"&gt;' || "&amp;IF(MID(#REF!,1,4)="STUB","NULL","REC."&amp;#REF!)&amp;" || '&lt;/"&amp;#REF!&amp;"&gt;');"</f>
      </c>
      <c r="B467" s="192"/>
      <c r="C467" s="190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0">
        <f>"HTP.P('&lt;"&amp;#REF!&amp;"&gt;' || "&amp;IF(MID(#REF!,1,4)="STUB","NULL","REC."&amp;#REF!)&amp;" || '&lt;/"&amp;#REF!&amp;"&gt;');"</f>
      </c>
      <c r="B468" s="192"/>
      <c r="C468" s="190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0" t="str">
        <f>"HTP.P('&lt;"&amp;G400&amp;"&gt;' || "&amp;IF(MID(G400,1,4)="STUB","NULL","REC."&amp;G400)&amp;" || '&lt;/"&amp;G400&amp;"&gt;');"</f>
        <v>HTP.P('&lt;&gt;' || REC. || '&lt;/&gt;');</v>
      </c>
      <c r="B469" s="192"/>
      <c r="C469" s="190" t="str">
        <f>"DECODE(C_T."&amp;G400&amp;", 0, NULL, C_T."&amp;G400&amp;") AS "&amp;G400&amp;","</f>
        <v>DECODE(C_T., 0, NULL, C_T.) AS ,</v>
      </c>
      <c r="D469" s="192"/>
      <c r="F469" s="192"/>
      <c r="G469" s="192"/>
      <c r="H469" s="192"/>
      <c r="I469" s="192"/>
      <c r="J469" s="192"/>
    </row>
    <row customHeight="1" ht="11.25">
      <c r="A470" s="190">
        <f>"HTP.P('&lt;"&amp;#REF!&amp;"&gt;' || "&amp;IF(MID(#REF!,1,4)="STUB","NULL","REC."&amp;#REF!)&amp;" || '&lt;/"&amp;#REF!&amp;"&gt;');"</f>
      </c>
      <c r="B470" s="192"/>
      <c r="C470" s="190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0">
        <f>"HTP.P('&lt;"&amp;#REF!&amp;"&gt;' || "&amp;IF(MID(#REF!,1,4)="STUB","NULL","REC."&amp;#REF!)&amp;" || '&lt;/"&amp;#REF!&amp;"&gt;');"</f>
      </c>
      <c r="B471" s="192"/>
      <c r="C471" s="190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0">
        <f>"HTP.P('&lt;"&amp;#REF!&amp;"&gt;' || "&amp;IF(MID(#REF!,1,4)="STUB","NULL","REC."&amp;#REF!)&amp;" || '&lt;/"&amp;#REF!&amp;"&gt;');"</f>
      </c>
      <c r="B472" s="192"/>
      <c r="C472" s="190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0">
        <f>"HTP.P('&lt;"&amp;#REF!&amp;"&gt;' || "&amp;IF(MID(#REF!,1,4)="STUB","NULL","REC."&amp;#REF!)&amp;" || '&lt;/"&amp;#REF!&amp;"&gt;');"</f>
      </c>
      <c r="B473" s="192"/>
      <c r="C473" s="190">
        <f>"DECODE(C_T."&amp;#REF!&amp;", 0, NULL, C_T."&amp;#REF!&amp;") AS "&amp;#REF!&amp;","</f>
      </c>
      <c r="D473" s="192"/>
      <c r="F473" s="192"/>
      <c r="G473" s="192"/>
      <c r="H473" s="192"/>
      <c r="I473" s="192"/>
      <c r="J473" s="192"/>
    </row>
    <row customHeight="1" ht="11.25">
      <c r="A474" s="190">
        <f>"HTP.P('&lt;"&amp;#REF!&amp;"&gt;' || "&amp;IF(MID(#REF!,1,4)="STUB","NULL","REC."&amp;#REF!)&amp;" || '&lt;/"&amp;#REF!&amp;"&gt;');"</f>
      </c>
      <c r="B474" s="192"/>
      <c r="C474" s="190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0">
        <f>"HTP.P('&lt;"&amp;#REF!&amp;"&gt;' || "&amp;IF(MID(#REF!,1,4)="STUB","NULL","REC."&amp;#REF!)&amp;" || '&lt;/"&amp;#REF!&amp;"&gt;');"</f>
      </c>
      <c r="B475" s="192"/>
      <c r="C475" s="190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0">
        <f>"HTP.P('&lt;"&amp;#REF!&amp;"&gt;' || "&amp;IF(MID(#REF!,1,4)="STUB","NULL","REC."&amp;#REF!)&amp;" || '&lt;/"&amp;#REF!&amp;"&gt;');"</f>
      </c>
      <c r="B476" s="192"/>
      <c r="C476" s="190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0">
        <f>"HTP.P('&lt;"&amp;#REF!&amp;"&gt;' || "&amp;IF(MID(#REF!,1,4)="STUB","NULL","REC."&amp;#REF!)&amp;" || '&lt;/"&amp;#REF!&amp;"&gt;');"</f>
      </c>
      <c r="B477" s="192"/>
      <c r="C477" s="190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0">
        <f>"HTP.P('&lt;"&amp;#REF!&amp;"&gt;' || "&amp;IF(MID(#REF!,1,4)="STUB","NULL","REC."&amp;#REF!)&amp;" || '&lt;/"&amp;#REF!&amp;"&gt;');"</f>
      </c>
      <c r="B478" s="192"/>
      <c r="C478" s="190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0">
        <f>"HTP.P('&lt;"&amp;#REF!&amp;"&gt;' || "&amp;IF(MID(#REF!,1,4)="STUB","NULL","REC."&amp;#REF!)&amp;" || '&lt;/"&amp;#REF!&amp;"&gt;');"</f>
      </c>
      <c r="B479" s="192"/>
      <c r="C479" s="190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0">
        <f>"HTP.P('&lt;"&amp;#REF!&amp;"&gt;' || "&amp;IF(MID(#REF!,1,4)="STUB","NULL","REC."&amp;#REF!)&amp;" || '&lt;/"&amp;#REF!&amp;"&gt;');"</f>
      </c>
      <c r="B480" s="192"/>
      <c r="C480" s="190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0">
        <f>"HTP.P('&lt;"&amp;#REF!&amp;"&gt;' || "&amp;IF(MID(#REF!,1,4)="STUB","NULL","REC."&amp;#REF!)&amp;" || '&lt;/"&amp;#REF!&amp;"&gt;');"</f>
      </c>
      <c r="B481" s="192"/>
      <c r="C481" s="190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0">
        <f>"HTP.P('&lt;"&amp;#REF!&amp;"&gt;' || "&amp;IF(MID(#REF!,1,4)="STUB","NULL","REC."&amp;#REF!)&amp;" || '&lt;/"&amp;#REF!&amp;"&gt;');"</f>
      </c>
      <c r="B482" s="192"/>
      <c r="C482" s="190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0">
        <f>"HTP.P('&lt;"&amp;#REF!&amp;"&gt;' || "&amp;IF(MID(#REF!,1,4)="STUB","NULL","REC."&amp;#REF!)&amp;" || '&lt;/"&amp;#REF!&amp;"&gt;');"</f>
      </c>
      <c r="B483" s="192"/>
      <c r="C483" s="190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0">
        <f>"HTP.P('&lt;"&amp;#REF!&amp;"&gt;' || "&amp;IF(MID(#REF!,1,4)="STUB","NULL","REC."&amp;#REF!)&amp;" || '&lt;/"&amp;#REF!&amp;"&gt;');"</f>
      </c>
      <c r="B484" s="192"/>
      <c r="C484" s="190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0">
        <f>"HTP.P('&lt;"&amp;#REF!&amp;"&gt;' || "&amp;IF(MID(#REF!,1,4)="STUB","NULL","REC."&amp;#REF!)&amp;" || '&lt;/"&amp;#REF!&amp;"&gt;');"</f>
      </c>
      <c r="B485" s="192"/>
      <c r="C485" s="190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0">
        <f>"HTP.P('&lt;"&amp;#REF!&amp;"&gt;' || "&amp;IF(MID(#REF!,1,4)="STUB","NULL","REC."&amp;#REF!)&amp;" || '&lt;/"&amp;#REF!&amp;"&gt;');"</f>
      </c>
      <c r="B486" s="192"/>
      <c r="C486" s="190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0">
        <f>"HTP.P('&lt;"&amp;#REF!&amp;"&gt;' || "&amp;IF(MID(#REF!,1,4)="STUB","NULL","REC."&amp;#REF!)&amp;" || '&lt;/"&amp;#REF!&amp;"&gt;');"</f>
      </c>
      <c r="B487" s="192"/>
      <c r="C487" s="190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0">
        <f>"HTP.P('&lt;"&amp;#REF!&amp;"&gt;' || "&amp;IF(MID(#REF!,1,4)="STUB","NULL","REC."&amp;#REF!)&amp;" || '&lt;/"&amp;#REF!&amp;"&gt;');"</f>
      </c>
      <c r="B488" s="192"/>
      <c r="C488" s="190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0">
        <f>"HTP.P('&lt;"&amp;#REF!&amp;"&gt;' || "&amp;IF(MID(#REF!,1,4)="STUB","NULL","REC."&amp;#REF!)&amp;" || '&lt;/"&amp;#REF!&amp;"&gt;');"</f>
      </c>
      <c r="B489" s="192"/>
      <c r="C489" s="190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0">
        <f>"HTP.P('&lt;"&amp;#REF!&amp;"&gt;' || "&amp;IF(MID(#REF!,1,4)="STUB","NULL","REC."&amp;#REF!)&amp;" || '&lt;/"&amp;#REF!&amp;"&gt;');"</f>
      </c>
      <c r="B490" s="192"/>
      <c r="C490" s="190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0">
        <f>"HTP.P('&lt;"&amp;#REF!&amp;"&gt;' || "&amp;IF(MID(#REF!,1,4)="STUB","NULL","REC."&amp;#REF!)&amp;" || '&lt;/"&amp;#REF!&amp;"&gt;');"</f>
      </c>
      <c r="B491" s="192"/>
      <c r="C491" s="190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0">
        <f>"HTP.P('&lt;"&amp;#REF!&amp;"&gt;' || "&amp;IF(MID(#REF!,1,4)="STUB","NULL","REC."&amp;#REF!)&amp;" || '&lt;/"&amp;#REF!&amp;"&gt;');"</f>
      </c>
      <c r="B492" s="192"/>
      <c r="C492" s="190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0">
        <f>"HTP.P('&lt;"&amp;#REF!&amp;"&gt;' || "&amp;IF(MID(#REF!,1,4)="STUB","NULL","REC."&amp;#REF!)&amp;" || '&lt;/"&amp;#REF!&amp;"&gt;');"</f>
      </c>
      <c r="B493" s="192"/>
      <c r="C493" s="190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0">
        <f>"HTP.P('&lt;"&amp;#REF!&amp;"&gt;' || "&amp;IF(MID(#REF!,1,4)="STUB","NULL","REC."&amp;#REF!)&amp;" || '&lt;/"&amp;#REF!&amp;"&gt;');"</f>
      </c>
      <c r="B494" s="192"/>
      <c r="C494" s="190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0">
        <f>"HTP.P('&lt;"&amp;#REF!&amp;"&gt;' || "&amp;IF(MID(#REF!,1,4)="STUB","NULL","REC."&amp;#REF!)&amp;" || '&lt;/"&amp;#REF!&amp;"&gt;');"</f>
      </c>
      <c r="B495" s="192"/>
      <c r="C495" s="190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0">
        <f>"HTP.P('&lt;"&amp;#REF!&amp;"&gt;' || "&amp;IF(MID(#REF!,1,4)="STUB","NULL","REC."&amp;#REF!)&amp;" || '&lt;/"&amp;#REF!&amp;"&gt;');"</f>
      </c>
      <c r="B496" s="192"/>
      <c r="C496" s="190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0">
        <f>"HTP.P('&lt;"&amp;#REF!&amp;"&gt;' || "&amp;IF(MID(#REF!,1,4)="STUB","NULL","REC."&amp;#REF!)&amp;" || '&lt;/"&amp;#REF!&amp;"&gt;');"</f>
      </c>
      <c r="B497" s="192"/>
      <c r="C497" s="190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0">
        <f>"HTP.P('&lt;"&amp;#REF!&amp;"&gt;' || "&amp;IF(MID(#REF!,1,4)="STUB","NULL","REC."&amp;#REF!)&amp;" || '&lt;/"&amp;#REF!&amp;"&gt;');"</f>
      </c>
      <c r="B498" s="192"/>
      <c r="C498" s="190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0">
        <f>"HTP.P('&lt;"&amp;#REF!&amp;"&gt;' || "&amp;IF(MID(#REF!,1,4)="STUB","NULL","REC."&amp;#REF!)&amp;" || '&lt;/"&amp;#REF!&amp;"&gt;');"</f>
      </c>
      <c r="B499" s="192"/>
      <c r="C499" s="190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0">
        <f>"HTP.P('&lt;"&amp;#REF!&amp;"&gt;' || "&amp;IF(MID(#REF!,1,4)="STUB","NULL","REC."&amp;#REF!)&amp;" || '&lt;/"&amp;#REF!&amp;"&gt;');"</f>
      </c>
      <c r="B500" s="192"/>
      <c r="C500" s="190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0">
        <f>"HTP.P('&lt;"&amp;#REF!&amp;"&gt;' || "&amp;IF(MID(#REF!,1,4)="STUB","NULL","REC."&amp;#REF!)&amp;" || '&lt;/"&amp;#REF!&amp;"&gt;');"</f>
      </c>
      <c r="B501" s="192"/>
      <c r="C501" s="190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0">
        <f>"HTP.P('&lt;"&amp;#REF!&amp;"&gt;' || "&amp;IF(MID(#REF!,1,4)="STUB","NULL","REC."&amp;#REF!)&amp;" || '&lt;/"&amp;#REF!&amp;"&gt;');"</f>
      </c>
      <c r="B502" s="192"/>
      <c r="C502" s="190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0">
        <f>"HTP.P('&lt;"&amp;#REF!&amp;"&gt;' || "&amp;IF(MID(#REF!,1,4)="STUB","NULL","REC."&amp;#REF!)&amp;" || '&lt;/"&amp;#REF!&amp;"&gt;');"</f>
      </c>
      <c r="B503" s="192"/>
      <c r="C503" s="190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0">
        <f>"HTP.P('&lt;"&amp;#REF!&amp;"&gt;' || "&amp;IF(MID(#REF!,1,4)="STUB","NULL","REC."&amp;#REF!)&amp;" || '&lt;/"&amp;#REF!&amp;"&gt;');"</f>
      </c>
      <c r="B504" s="192"/>
      <c r="C504" s="190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0">
        <f>"HTP.P('&lt;"&amp;#REF!&amp;"&gt;' || "&amp;IF(MID(#REF!,1,4)="STUB","NULL","REC."&amp;#REF!)&amp;" || '&lt;/"&amp;#REF!&amp;"&gt;');"</f>
      </c>
      <c r="B505" s="192"/>
      <c r="C505" s="190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0">
        <f>"HTP.P('&lt;"&amp;#REF!&amp;"&gt;' || "&amp;IF(MID(#REF!,1,4)="STUB","NULL","REC."&amp;#REF!)&amp;" || '&lt;/"&amp;#REF!&amp;"&gt;');"</f>
      </c>
      <c r="B506" s="192"/>
      <c r="C506" s="190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0">
        <f>"HTP.P('&lt;"&amp;#REF!&amp;"&gt;' || "&amp;IF(MID(#REF!,1,4)="STUB","NULL","REC."&amp;#REF!)&amp;" || '&lt;/"&amp;#REF!&amp;"&gt;');"</f>
      </c>
      <c r="B507" s="192"/>
      <c r="C507" s="190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0">
        <f>"HTP.P('&lt;"&amp;#REF!&amp;"&gt;' || "&amp;IF(MID(#REF!,1,4)="STUB","NULL","REC."&amp;#REF!)&amp;" || '&lt;/"&amp;#REF!&amp;"&gt;');"</f>
      </c>
      <c r="B508" s="192"/>
      <c r="C508" s="190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0">
        <f>"HTP.P('&lt;"&amp;#REF!&amp;"&gt;' || "&amp;IF(MID(#REF!,1,4)="STUB","NULL","REC."&amp;#REF!)&amp;" || '&lt;/"&amp;#REF!&amp;"&gt;');"</f>
      </c>
      <c r="B509" s="192"/>
      <c r="C509" s="190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0">
        <f>"HTP.P('&lt;"&amp;#REF!&amp;"&gt;' || "&amp;IF(MID(#REF!,1,4)="STUB","NULL","REC."&amp;#REF!)&amp;" || '&lt;/"&amp;#REF!&amp;"&gt;');"</f>
      </c>
      <c r="B510" s="192"/>
      <c r="C510" s="190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0">
        <f>"HTP.P('&lt;"&amp;#REF!&amp;"&gt;' || "&amp;IF(MID(#REF!,1,4)="STUB","NULL","REC."&amp;#REF!)&amp;" || '&lt;/"&amp;#REF!&amp;"&gt;');"</f>
      </c>
      <c r="B511" s="192"/>
      <c r="C511" s="190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0">
        <f>"HTP.P('&lt;"&amp;#REF!&amp;"&gt;' || "&amp;IF(MID(#REF!,1,4)="STUB","NULL","REC."&amp;#REF!)&amp;" || '&lt;/"&amp;#REF!&amp;"&gt;');"</f>
      </c>
      <c r="B512" s="192"/>
      <c r="C512" s="190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0">
        <f>"HTP.P('&lt;"&amp;#REF!&amp;"&gt;' || "&amp;IF(MID(#REF!,1,4)="STUB","NULL","REC."&amp;#REF!)&amp;" || '&lt;/"&amp;#REF!&amp;"&gt;');"</f>
      </c>
      <c r="B513" s="192"/>
      <c r="C513" s="190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0">
        <f>"HTP.P('&lt;"&amp;#REF!&amp;"&gt;' || "&amp;IF(MID(#REF!,1,4)="STUB","NULL","REC."&amp;#REF!)&amp;" || '&lt;/"&amp;#REF!&amp;"&gt;');"</f>
      </c>
      <c r="B514" s="192"/>
      <c r="C514" s="190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0">
        <f>"HTP.P('&lt;"&amp;#REF!&amp;"&gt;' || "&amp;IF(MID(#REF!,1,4)="STUB","NULL","REC."&amp;#REF!)&amp;" || '&lt;/"&amp;#REF!&amp;"&gt;');"</f>
      </c>
      <c r="B515" s="192"/>
      <c r="C515" s="190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0">
        <f>"HTP.P('&lt;"&amp;#REF!&amp;"&gt;' || "&amp;IF(MID(#REF!,1,4)="STUB","NULL","REC."&amp;#REF!)&amp;" || '&lt;/"&amp;#REF!&amp;"&gt;');"</f>
      </c>
      <c r="B516" s="192"/>
      <c r="C516" s="190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0">
        <f>"HTP.P('&lt;"&amp;#REF!&amp;"&gt;' || "&amp;IF(MID(#REF!,1,4)="STUB","NULL","REC."&amp;#REF!)&amp;" || '&lt;/"&amp;#REF!&amp;"&gt;');"</f>
      </c>
      <c r="B517" s="192"/>
      <c r="C517" s="190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0">
        <f>"HTP.P('&lt;"&amp;#REF!&amp;"&gt;' || "&amp;IF(MID(#REF!,1,4)="STUB","NULL","REC."&amp;#REF!)&amp;" || '&lt;/"&amp;#REF!&amp;"&gt;');"</f>
      </c>
      <c r="B518" s="192"/>
      <c r="C518" s="190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0">
        <f>"HTP.P('&lt;"&amp;#REF!&amp;"&gt;' || "&amp;IF(MID(#REF!,1,4)="STUB","NULL","REC."&amp;#REF!)&amp;" || '&lt;/"&amp;#REF!&amp;"&gt;');"</f>
      </c>
      <c r="B519" s="192"/>
      <c r="C519" s="190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0">
        <f>"HTP.P('&lt;"&amp;#REF!&amp;"&gt;' || "&amp;IF(MID(#REF!,1,4)="STUB","NULL","REC."&amp;#REF!)&amp;" || '&lt;/"&amp;#REF!&amp;"&gt;');"</f>
      </c>
      <c r="B520" s="192"/>
      <c r="C520" s="190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0">
        <f>"HTP.P('&lt;"&amp;#REF!&amp;"&gt;' || "&amp;IF(MID(#REF!,1,4)="STUB","NULL","REC."&amp;#REF!)&amp;" || '&lt;/"&amp;#REF!&amp;"&gt;');"</f>
      </c>
      <c r="B521" s="192"/>
      <c r="C521" s="190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0">
        <f>"HTP.P('&lt;"&amp;#REF!&amp;"&gt;' || "&amp;IF(MID(#REF!,1,4)="STUB","NULL","REC."&amp;#REF!)&amp;" || '&lt;/"&amp;#REF!&amp;"&gt;');"</f>
      </c>
      <c r="B522" s="192"/>
      <c r="C522" s="190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0">
        <f>"HTP.P('&lt;"&amp;#REF!&amp;"&gt;' || "&amp;IF(MID(#REF!,1,4)="STUB","NULL","REC."&amp;#REF!)&amp;" || '&lt;/"&amp;#REF!&amp;"&gt;');"</f>
      </c>
      <c r="B523" s="192"/>
      <c r="C523" s="190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0">
        <f>"HTP.P('&lt;"&amp;#REF!&amp;"&gt;' || "&amp;IF(MID(#REF!,1,4)="STUB","NULL","REC."&amp;#REF!)&amp;" || '&lt;/"&amp;#REF!&amp;"&gt;');"</f>
      </c>
      <c r="B524" s="192"/>
      <c r="C524" s="190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0">
        <f>"HTP.P('&lt;"&amp;#REF!&amp;"&gt;' || "&amp;IF(MID(#REF!,1,4)="STUB","NULL","REC."&amp;#REF!)&amp;" || '&lt;/"&amp;#REF!&amp;"&gt;');"</f>
      </c>
      <c r="B525" s="192"/>
      <c r="C525" s="190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0">
        <f>"HTP.P('&lt;"&amp;#REF!&amp;"&gt;' || "&amp;IF(MID(#REF!,1,4)="STUB","NULL","REC."&amp;#REF!)&amp;" || '&lt;/"&amp;#REF!&amp;"&gt;');"</f>
      </c>
      <c r="B526" s="192"/>
      <c r="C526" s="190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0">
        <f>"HTP.P('&lt;"&amp;#REF!&amp;"&gt;' || "&amp;IF(MID(#REF!,1,4)="STUB","NULL","REC."&amp;#REF!)&amp;" || '&lt;/"&amp;#REF!&amp;"&gt;');"</f>
      </c>
      <c r="B527" s="192"/>
      <c r="C527" s="190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0">
        <f>"HTP.P('&lt;"&amp;#REF!&amp;"&gt;' || "&amp;IF(MID(#REF!,1,4)="STUB","NULL","REC."&amp;#REF!)&amp;" || '&lt;/"&amp;#REF!&amp;"&gt;');"</f>
      </c>
      <c r="B528" s="192"/>
      <c r="C528" s="190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0">
        <f>"HTP.P('&lt;"&amp;#REF!&amp;"&gt;' || "&amp;IF(MID(#REF!,1,4)="STUB","NULL","REC."&amp;#REF!)&amp;" || '&lt;/"&amp;#REF!&amp;"&gt;');"</f>
      </c>
      <c r="B529" s="192"/>
      <c r="C529" s="190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0">
        <f>"HTP.P('&lt;"&amp;#REF!&amp;"&gt;' || "&amp;IF(MID(#REF!,1,4)="STUB","NULL","REC."&amp;#REF!)&amp;" || '&lt;/"&amp;#REF!&amp;"&gt;');"</f>
      </c>
      <c r="B530" s="192"/>
      <c r="C530" s="190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0">
        <f>"HTP.P('&lt;"&amp;#REF!&amp;"&gt;' || "&amp;IF(MID(#REF!,1,4)="STUB","NULL","REC."&amp;#REF!)&amp;" || '&lt;/"&amp;#REF!&amp;"&gt;');"</f>
      </c>
      <c r="B531" s="192"/>
      <c r="C531" s="190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0">
        <f>"HTP.P('&lt;"&amp;#REF!&amp;"&gt;' || "&amp;IF(MID(#REF!,1,4)="STUB","NULL","REC."&amp;#REF!)&amp;" || '&lt;/"&amp;#REF!&amp;"&gt;');"</f>
      </c>
      <c r="B532" s="192"/>
      <c r="C532" s="190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0">
        <f>"HTP.P('&lt;"&amp;#REF!&amp;"&gt;' || "&amp;IF(MID(#REF!,1,4)="STUB","NULL","REC."&amp;#REF!)&amp;" || '&lt;/"&amp;#REF!&amp;"&gt;');"</f>
      </c>
      <c r="B533" s="192"/>
      <c r="C533" s="190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0">
        <f>"HTP.P('&lt;"&amp;#REF!&amp;"&gt;' || "&amp;IF(MID(#REF!,1,4)="STUB","NULL","REC."&amp;#REF!)&amp;" || '&lt;/"&amp;#REF!&amp;"&gt;');"</f>
      </c>
      <c r="B534" s="192"/>
      <c r="C534" s="190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0">
        <f>"HTP.P('&lt;"&amp;#REF!&amp;"&gt;' || "&amp;IF(MID(#REF!,1,4)="STUB","NULL","REC."&amp;#REF!)&amp;" || '&lt;/"&amp;#REF!&amp;"&gt;');"</f>
      </c>
      <c r="B535" s="192"/>
      <c r="C535" s="190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0">
        <f>"HTP.P('&lt;"&amp;#REF!&amp;"&gt;' || "&amp;IF(MID(#REF!,1,4)="STUB","NULL","REC."&amp;#REF!)&amp;" || '&lt;/"&amp;#REF!&amp;"&gt;');"</f>
      </c>
      <c r="B536" s="192"/>
      <c r="C536" s="190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0">
        <f>"HTP.P('&lt;"&amp;#REF!&amp;"&gt;' || "&amp;IF(MID(#REF!,1,4)="STUB","NULL","REC."&amp;#REF!)&amp;" || '&lt;/"&amp;#REF!&amp;"&gt;');"</f>
      </c>
      <c r="B537" s="192"/>
      <c r="C537" s="190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0">
        <f>"HTP.P('&lt;"&amp;#REF!&amp;"&gt;' || "&amp;IF(MID(#REF!,1,4)="STUB","NULL","REC."&amp;#REF!)&amp;" || '&lt;/"&amp;#REF!&amp;"&gt;');"</f>
      </c>
      <c r="B538" s="192"/>
      <c r="C538" s="190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0">
        <f>"HTP.P('&lt;"&amp;#REF!&amp;"&gt;' || "&amp;IF(MID(#REF!,1,4)="STUB","NULL","REC."&amp;#REF!)&amp;" || '&lt;/"&amp;#REF!&amp;"&gt;');"</f>
      </c>
      <c r="B539" s="192"/>
      <c r="C539" s="190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0">
        <f>"HTP.P('&lt;"&amp;#REF!&amp;"&gt;' || "&amp;IF(MID(#REF!,1,4)="STUB","NULL","REC."&amp;#REF!)&amp;" || '&lt;/"&amp;#REF!&amp;"&gt;');"</f>
      </c>
      <c r="B540" s="192"/>
      <c r="C540" s="190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0">
        <f>"HTP.P('&lt;"&amp;#REF!&amp;"&gt;' || "&amp;IF(MID(#REF!,1,4)="STUB","NULL","REC."&amp;#REF!)&amp;" || '&lt;/"&amp;#REF!&amp;"&gt;');"</f>
      </c>
      <c r="B541" s="192"/>
      <c r="C541" s="190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0">
        <f>"HTP.P('&lt;"&amp;#REF!&amp;"&gt;' || "&amp;IF(MID(#REF!,1,4)="STUB","NULL","REC."&amp;#REF!)&amp;" || '&lt;/"&amp;#REF!&amp;"&gt;');"</f>
      </c>
      <c r="B542" s="192"/>
      <c r="C542" s="190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0">
        <f>"HTP.P('&lt;"&amp;#REF!&amp;"&gt;' || "&amp;IF(MID(#REF!,1,4)="STUB","NULL","REC."&amp;#REF!)&amp;" || '&lt;/"&amp;#REF!&amp;"&gt;');"</f>
      </c>
      <c r="B543" s="192"/>
      <c r="C543" s="190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0">
        <f>"HTP.P('&lt;"&amp;#REF!&amp;"&gt;' || "&amp;IF(MID(#REF!,1,4)="STUB","NULL","REC."&amp;#REF!)&amp;" || '&lt;/"&amp;#REF!&amp;"&gt;');"</f>
      </c>
      <c r="B544" s="192"/>
      <c r="C544" s="190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0">
        <f>"HTP.P('&lt;"&amp;#REF!&amp;"&gt;' || "&amp;IF(MID(#REF!,1,4)="STUB","NULL","REC."&amp;#REF!)&amp;" || '&lt;/"&amp;#REF!&amp;"&gt;');"</f>
      </c>
      <c r="B545" s="192"/>
      <c r="C545" s="190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0">
        <f>"HTP.P('&lt;"&amp;#REF!&amp;"&gt;' || "&amp;IF(MID(#REF!,1,4)="STUB","NULL","REC."&amp;#REF!)&amp;" || '&lt;/"&amp;#REF!&amp;"&gt;');"</f>
      </c>
      <c r="B546" s="192"/>
      <c r="C546" s="190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0">
        <f>"HTP.P('&lt;"&amp;#REF!&amp;"&gt;' || "&amp;IF(MID(#REF!,1,4)="STUB","NULL","REC."&amp;#REF!)&amp;" || '&lt;/"&amp;#REF!&amp;"&gt;');"</f>
      </c>
      <c r="B547" s="192"/>
      <c r="C547" s="190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0">
        <f>"HTP.P('&lt;"&amp;#REF!&amp;"&gt;' || "&amp;IF(MID(#REF!,1,4)="STUB","NULL","REC."&amp;#REF!)&amp;" || '&lt;/"&amp;#REF!&amp;"&gt;');"</f>
      </c>
      <c r="B548" s="192"/>
      <c r="C548" s="190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0">
        <f>"HTP.P('&lt;"&amp;#REF!&amp;"&gt;' || "&amp;IF(MID(#REF!,1,4)="STUB","NULL","REC."&amp;#REF!)&amp;" || '&lt;/"&amp;#REF!&amp;"&gt;');"</f>
      </c>
      <c r="B549" s="192"/>
      <c r="C549" s="190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0">
        <f>"HTP.P('&lt;"&amp;#REF!&amp;"&gt;' || "&amp;IF(MID(#REF!,1,4)="STUB","NULL","REC."&amp;#REF!)&amp;" || '&lt;/"&amp;#REF!&amp;"&gt;');"</f>
      </c>
      <c r="B550" s="192"/>
      <c r="C550" s="190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0">
        <f>"HTP.P('&lt;"&amp;#REF!&amp;"&gt;' || "&amp;IF(MID(#REF!,1,4)="STUB","NULL","REC."&amp;#REF!)&amp;" || '&lt;/"&amp;#REF!&amp;"&gt;');"</f>
      </c>
      <c r="B551" s="192"/>
      <c r="C551" s="190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0">
        <f>"HTP.P('&lt;"&amp;#REF!&amp;"&gt;' || "&amp;IF(MID(#REF!,1,4)="STUB","NULL","REC."&amp;#REF!)&amp;" || '&lt;/"&amp;#REF!&amp;"&gt;');"</f>
      </c>
      <c r="B552" s="192"/>
      <c r="C552" s="190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0">
        <f>"HTP.P('&lt;"&amp;#REF!&amp;"&gt;' || "&amp;IF(MID(#REF!,1,4)="STUB","NULL","REC."&amp;#REF!)&amp;" || '&lt;/"&amp;#REF!&amp;"&gt;');"</f>
      </c>
      <c r="B553" s="192"/>
      <c r="C553" s="190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0">
        <f>"HTP.P('&lt;"&amp;#REF!&amp;"&gt;' || "&amp;IF(MID(#REF!,1,4)="STUB","NULL","REC."&amp;#REF!)&amp;" || '&lt;/"&amp;#REF!&amp;"&gt;');"</f>
      </c>
      <c r="B554" s="192"/>
      <c r="C554" s="190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0">
        <f>"HTP.P('&lt;"&amp;#REF!&amp;"&gt;' || "&amp;IF(MID(#REF!,1,4)="STUB","NULL","REC."&amp;#REF!)&amp;" || '&lt;/"&amp;#REF!&amp;"&gt;');"</f>
      </c>
      <c r="B555" s="192"/>
      <c r="C555" s="190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0">
        <f>"HTP.P('&lt;"&amp;#REF!&amp;"&gt;' || "&amp;IF(MID(#REF!,1,4)="STUB","NULL","REC."&amp;#REF!)&amp;" || '&lt;/"&amp;#REF!&amp;"&gt;');"</f>
      </c>
      <c r="B556" s="192"/>
      <c r="C556" s="190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0">
        <f>"HTP.P('&lt;"&amp;#REF!&amp;"&gt;' || "&amp;IF(MID(#REF!,1,4)="STUB","NULL","REC."&amp;#REF!)&amp;" || '&lt;/"&amp;#REF!&amp;"&gt;');"</f>
      </c>
      <c r="B557" s="192"/>
      <c r="C557" s="190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0">
        <f>"HTP.P('&lt;"&amp;#REF!&amp;"&gt;' || "&amp;IF(MID(#REF!,1,4)="STUB","NULL","REC."&amp;#REF!)&amp;" || '&lt;/"&amp;#REF!&amp;"&gt;');"</f>
      </c>
      <c r="B558" s="192"/>
      <c r="C558" s="190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0">
        <f>"HTP.P('&lt;"&amp;#REF!&amp;"&gt;' || "&amp;IF(MID(#REF!,1,4)="STUB","NULL","REC."&amp;#REF!)&amp;" || '&lt;/"&amp;#REF!&amp;"&gt;');"</f>
      </c>
      <c r="B559" s="192"/>
      <c r="C559" s="190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0">
        <f>"HTP.P('&lt;"&amp;#REF!&amp;"&gt;' || "&amp;IF(MID(#REF!,1,4)="STUB","NULL","REC."&amp;#REF!)&amp;" || '&lt;/"&amp;#REF!&amp;"&gt;');"</f>
      </c>
      <c r="B560" s="192"/>
      <c r="C560" s="190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0">
        <f>"HTP.P('&lt;"&amp;#REF!&amp;"&gt;' || "&amp;IF(MID(#REF!,1,4)="STUB","NULL","REC."&amp;#REF!)&amp;" || '&lt;/"&amp;#REF!&amp;"&gt;');"</f>
      </c>
      <c r="B561" s="192"/>
      <c r="C561" s="190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0">
        <f>"HTP.P('&lt;"&amp;#REF!&amp;"&gt;' || "&amp;IF(MID(#REF!,1,4)="STUB","NULL","REC."&amp;#REF!)&amp;" || '&lt;/"&amp;#REF!&amp;"&gt;');"</f>
      </c>
      <c r="B562" s="192"/>
      <c r="C562" s="190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0">
        <f>"HTP.P('&lt;"&amp;#REF!&amp;"&gt;' || "&amp;IF(MID(#REF!,1,4)="STUB","NULL","REC."&amp;#REF!)&amp;" || '&lt;/"&amp;#REF!&amp;"&gt;');"</f>
      </c>
      <c r="B563" s="192"/>
      <c r="C563" s="190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0">
        <f>"HTP.P('&lt;"&amp;#REF!&amp;"&gt;' || "&amp;IF(MID(#REF!,1,4)="STUB","NULL","REC."&amp;#REF!)&amp;" || '&lt;/"&amp;#REF!&amp;"&gt;');"</f>
      </c>
      <c r="B564" s="192"/>
      <c r="C564" s="190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0">
        <f>"HTP.P('&lt;"&amp;#REF!&amp;"&gt;' || "&amp;IF(MID(#REF!,1,4)="STUB","NULL","REC."&amp;#REF!)&amp;" || '&lt;/"&amp;#REF!&amp;"&gt;');"</f>
      </c>
      <c r="B565" s="192"/>
      <c r="C565" s="190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0">
        <f>"HTP.P('&lt;"&amp;#REF!&amp;"&gt;' || "&amp;IF(MID(#REF!,1,4)="STUB","NULL","REC."&amp;#REF!)&amp;" || '&lt;/"&amp;#REF!&amp;"&gt;');"</f>
      </c>
      <c r="B566" s="192"/>
      <c r="C566" s="190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0">
        <f>"HTP.P('&lt;"&amp;#REF!&amp;"&gt;' || "&amp;IF(MID(#REF!,1,4)="STUB","NULL","REC."&amp;#REF!)&amp;" || '&lt;/"&amp;#REF!&amp;"&gt;');"</f>
      </c>
      <c r="B567" s="192"/>
      <c r="C567" s="190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0">
        <f>"HTP.P('&lt;"&amp;#REF!&amp;"&gt;' || "&amp;IF(MID(#REF!,1,4)="STUB","NULL","REC."&amp;#REF!)&amp;" || '&lt;/"&amp;#REF!&amp;"&gt;');"</f>
      </c>
      <c r="B568" s="192"/>
      <c r="C568" s="190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0">
        <f>"HTP.P('&lt;"&amp;#REF!&amp;"&gt;' || "&amp;IF(MID(#REF!,1,4)="STUB","NULL","REC."&amp;#REF!)&amp;" || '&lt;/"&amp;#REF!&amp;"&gt;');"</f>
      </c>
      <c r="B569" s="192"/>
      <c r="C569" s="190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0">
        <f>"HTP.P('&lt;"&amp;#REF!&amp;"&gt;' || "&amp;IF(MID(#REF!,1,4)="STUB","NULL","REC."&amp;#REF!)&amp;" || '&lt;/"&amp;#REF!&amp;"&gt;');"</f>
      </c>
      <c r="B570" s="192"/>
      <c r="C570" s="190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0">
        <f>"HTP.P('&lt;"&amp;#REF!&amp;"&gt;' || "&amp;IF(MID(#REF!,1,4)="STUB","NULL","REC."&amp;#REF!)&amp;" || '&lt;/"&amp;#REF!&amp;"&gt;');"</f>
      </c>
      <c r="B571" s="192"/>
      <c r="C571" s="190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0">
        <f>"HTP.P('&lt;"&amp;#REF!&amp;"&gt;' || "&amp;IF(MID(#REF!,1,4)="STUB","NULL","REC."&amp;#REF!)&amp;" || '&lt;/"&amp;#REF!&amp;"&gt;');"</f>
      </c>
      <c r="B572" s="192"/>
      <c r="C572" s="190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0">
        <f>"HTP.P('&lt;"&amp;#REF!&amp;"&gt;' || "&amp;IF(MID(#REF!,1,4)="STUB","NULL","REC."&amp;#REF!)&amp;" || '&lt;/"&amp;#REF!&amp;"&gt;');"</f>
      </c>
      <c r="B573" s="192"/>
      <c r="C573" s="190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0">
        <f>"HTP.P('&lt;"&amp;#REF!&amp;"&gt;' || "&amp;IF(MID(#REF!,1,4)="STUB","NULL","REC."&amp;#REF!)&amp;" || '&lt;/"&amp;#REF!&amp;"&gt;');"</f>
      </c>
      <c r="B574" s="192"/>
      <c r="C574" s="190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0">
        <f>"HTP.P('&lt;"&amp;#REF!&amp;"&gt;' || "&amp;IF(MID(#REF!,1,4)="STUB","NULL","REC."&amp;#REF!)&amp;" || '&lt;/"&amp;#REF!&amp;"&gt;');"</f>
      </c>
      <c r="B575" s="192"/>
      <c r="C575" s="190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0">
        <f>"HTP.P('&lt;"&amp;#REF!&amp;"&gt;' || "&amp;IF(MID(#REF!,1,4)="STUB","NULL","REC."&amp;#REF!)&amp;" || '&lt;/"&amp;#REF!&amp;"&gt;');"</f>
      </c>
      <c r="B576" s="192"/>
      <c r="C576" s="190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0">
        <f>"HTP.P('&lt;"&amp;#REF!&amp;"&gt;' || "&amp;IF(MID(#REF!,1,4)="STUB","NULL","REC."&amp;#REF!)&amp;" || '&lt;/"&amp;#REF!&amp;"&gt;');"</f>
      </c>
      <c r="B577" s="192"/>
      <c r="C577" s="190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0">
        <f>"HTP.P('&lt;"&amp;#REF!&amp;"&gt;' || "&amp;IF(MID(#REF!,1,4)="STUB","NULL","REC."&amp;#REF!)&amp;" || '&lt;/"&amp;#REF!&amp;"&gt;');"</f>
      </c>
      <c r="B578" s="192"/>
      <c r="C578" s="190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0">
        <f>"HTP.P('&lt;"&amp;#REF!&amp;"&gt;' || "&amp;IF(MID(#REF!,1,4)="STUB","NULL","REC."&amp;#REF!)&amp;" || '&lt;/"&amp;#REF!&amp;"&gt;');"</f>
      </c>
      <c r="B579" s="192"/>
      <c r="C579" s="190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0">
        <f>"HTP.P('&lt;"&amp;#REF!&amp;"&gt;' || "&amp;IF(MID(#REF!,1,4)="STUB","NULL","REC."&amp;#REF!)&amp;" || '&lt;/"&amp;#REF!&amp;"&gt;');"</f>
      </c>
      <c r="B580" s="192"/>
      <c r="C580" s="190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0">
        <f>"HTP.P('&lt;"&amp;#REF!&amp;"&gt;' || "&amp;IF(MID(#REF!,1,4)="STUB","NULL","REC."&amp;#REF!)&amp;" || '&lt;/"&amp;#REF!&amp;"&gt;');"</f>
      </c>
      <c r="B581" s="192"/>
      <c r="C581" s="190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0">
        <f>"HTP.P('&lt;"&amp;#REF!&amp;"&gt;' || "&amp;IF(MID(#REF!,1,4)="STUB","NULL","REC."&amp;#REF!)&amp;" || '&lt;/"&amp;#REF!&amp;"&gt;');"</f>
      </c>
      <c r="B582" s="192"/>
      <c r="C582" s="190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0">
        <f>"HTP.P('&lt;"&amp;#REF!&amp;"&gt;' || "&amp;IF(MID(#REF!,1,4)="STUB","NULL","REC."&amp;#REF!)&amp;" || '&lt;/"&amp;#REF!&amp;"&gt;');"</f>
      </c>
      <c r="B583" s="192"/>
      <c r="C583" s="190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0">
        <f>"HTP.P('&lt;"&amp;#REF!&amp;"&gt;' || "&amp;IF(MID(#REF!,1,4)="STUB","NULL","REC."&amp;#REF!)&amp;" || '&lt;/"&amp;#REF!&amp;"&gt;');"</f>
      </c>
      <c r="B584" s="192"/>
      <c r="C584" s="190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0">
        <f>"HTP.P('&lt;"&amp;#REF!&amp;"&gt;' || "&amp;IF(MID(#REF!,1,4)="STUB","NULL","REC."&amp;#REF!)&amp;" || '&lt;/"&amp;#REF!&amp;"&gt;');"</f>
      </c>
      <c r="B585" s="192"/>
      <c r="C585" s="190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0">
        <f>"HTP.P('&lt;"&amp;#REF!&amp;"&gt;' || "&amp;IF(MID(#REF!,1,4)="STUB","NULL","REC."&amp;#REF!)&amp;" || '&lt;/"&amp;#REF!&amp;"&gt;');"</f>
      </c>
      <c r="B586" s="192"/>
      <c r="C586" s="190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0">
        <f>"HTP.P('&lt;"&amp;#REF!&amp;"&gt;' || "&amp;IF(MID(#REF!,1,4)="STUB","NULL","REC."&amp;#REF!)&amp;" || '&lt;/"&amp;#REF!&amp;"&gt;');"</f>
      </c>
      <c r="B587" s="192"/>
      <c r="C587" s="190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0">
        <f>"HTP.P('&lt;"&amp;#REF!&amp;"&gt;' || "&amp;IF(MID(#REF!,1,4)="STUB","NULL","REC."&amp;#REF!)&amp;" || '&lt;/"&amp;#REF!&amp;"&gt;');"</f>
      </c>
      <c r="B588" s="192"/>
      <c r="C588" s="190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0">
        <f>"HTP.P('&lt;"&amp;#REF!&amp;"&gt;' || "&amp;IF(MID(#REF!,1,4)="STUB","NULL","REC."&amp;#REF!)&amp;" || '&lt;/"&amp;#REF!&amp;"&gt;');"</f>
      </c>
      <c r="B589" s="192"/>
      <c r="C589" s="190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0">
        <f>"HTP.P('&lt;"&amp;#REF!&amp;"&gt;' || "&amp;IF(MID(#REF!,1,4)="STUB","NULL","REC."&amp;#REF!)&amp;" || '&lt;/"&amp;#REF!&amp;"&gt;');"</f>
      </c>
      <c r="B590" s="192"/>
      <c r="C590" s="190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0">
        <f>"HTP.P('&lt;"&amp;#REF!&amp;"&gt;' || "&amp;IF(MID(#REF!,1,4)="STUB","NULL","REC."&amp;#REF!)&amp;" || '&lt;/"&amp;#REF!&amp;"&gt;');"</f>
      </c>
      <c r="B591" s="192"/>
      <c r="C591" s="190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0">
        <f>"HTP.P('&lt;"&amp;#REF!&amp;"&gt;' || "&amp;IF(MID(#REF!,1,4)="STUB","NULL","REC."&amp;#REF!)&amp;" || '&lt;/"&amp;#REF!&amp;"&gt;');"</f>
      </c>
      <c r="B592" s="192"/>
      <c r="C592" s="190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0">
        <f>"HTP.P('&lt;"&amp;#REF!&amp;"&gt;' || "&amp;IF(MID(#REF!,1,4)="STUB","NULL","REC."&amp;#REF!)&amp;" || '&lt;/"&amp;#REF!&amp;"&gt;');"</f>
      </c>
      <c r="B593" s="192"/>
      <c r="C593" s="190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0">
        <f>"HTP.P('&lt;"&amp;#REF!&amp;"&gt;' || "&amp;IF(MID(#REF!,1,4)="STUB","NULL","REC."&amp;#REF!)&amp;" || '&lt;/"&amp;#REF!&amp;"&gt;');"</f>
      </c>
      <c r="B594" s="192"/>
      <c r="C594" s="190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0">
        <f>"HTP.P('&lt;"&amp;#REF!&amp;"&gt;' || "&amp;IF(MID(#REF!,1,4)="STUB","NULL","REC."&amp;#REF!)&amp;" || '&lt;/"&amp;#REF!&amp;"&gt;');"</f>
      </c>
      <c r="B595" s="192"/>
      <c r="C595" s="190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0">
        <f>"HTP.P('&lt;"&amp;#REF!&amp;"&gt;' || "&amp;IF(MID(#REF!,1,4)="STUB","NULL","REC."&amp;#REF!)&amp;" || '&lt;/"&amp;#REF!&amp;"&gt;');"</f>
      </c>
      <c r="B596" s="192"/>
      <c r="C596" s="190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0">
        <f>"HTP.P('&lt;"&amp;#REF!&amp;"&gt;' || "&amp;IF(MID(#REF!,1,4)="STUB","NULL","REC."&amp;#REF!)&amp;" || '&lt;/"&amp;#REF!&amp;"&gt;');"</f>
      </c>
      <c r="B597" s="192"/>
      <c r="C597" s="190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0">
        <f>"HTP.P('&lt;"&amp;#REF!&amp;"&gt;' || "&amp;IF(MID(#REF!,1,4)="STUB","NULL","REC."&amp;#REF!)&amp;" || '&lt;/"&amp;#REF!&amp;"&gt;');"</f>
      </c>
      <c r="B598" s="192"/>
      <c r="C598" s="190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0">
        <f>"HTP.P('&lt;"&amp;#REF!&amp;"&gt;' || "&amp;IF(MID(#REF!,1,4)="STUB","NULL","REC."&amp;#REF!)&amp;" || '&lt;/"&amp;#REF!&amp;"&gt;');"</f>
      </c>
      <c r="B599" s="192"/>
      <c r="C599" s="190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0">
        <f>"HTP.P('&lt;"&amp;#REF!&amp;"&gt;' || "&amp;IF(MID(#REF!,1,4)="STUB","NULL","REC."&amp;#REF!)&amp;" || '&lt;/"&amp;#REF!&amp;"&gt;');"</f>
      </c>
      <c r="B600" s="192"/>
      <c r="C600" s="190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0">
        <f>"HTP.P('&lt;"&amp;#REF!&amp;"&gt;' || "&amp;IF(MID(#REF!,1,4)="STUB","NULL","REC."&amp;#REF!)&amp;" || '&lt;/"&amp;#REF!&amp;"&gt;');"</f>
      </c>
      <c r="B601" s="192"/>
      <c r="C601" s="190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0">
        <f>"HTP.P('&lt;"&amp;#REF!&amp;"&gt;' || "&amp;IF(MID(#REF!,1,4)="STUB","NULL","REC."&amp;#REF!)&amp;" || '&lt;/"&amp;#REF!&amp;"&gt;');"</f>
      </c>
      <c r="B602" s="192"/>
      <c r="C602" s="190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0">
        <f>"HTP.P('&lt;"&amp;#REF!&amp;"&gt;' || "&amp;IF(MID(#REF!,1,4)="STUB","NULL","REC."&amp;#REF!)&amp;" || '&lt;/"&amp;#REF!&amp;"&gt;');"</f>
      </c>
      <c r="B603" s="192"/>
      <c r="C603" s="190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0">
        <f>"HTP.P('&lt;"&amp;#REF!&amp;"&gt;' || "&amp;IF(MID(#REF!,1,4)="STUB","NULL","REC."&amp;#REF!)&amp;" || '&lt;/"&amp;#REF!&amp;"&gt;');"</f>
      </c>
      <c r="B604" s="192"/>
      <c r="C604" s="190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0">
        <f>"HTP.P('&lt;"&amp;#REF!&amp;"&gt;' || "&amp;IF(MID(#REF!,1,4)="STUB","NULL","REC."&amp;#REF!)&amp;" || '&lt;/"&amp;#REF!&amp;"&gt;');"</f>
      </c>
      <c r="B605" s="192"/>
      <c r="C605" s="190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0">
        <f>"HTP.P('&lt;"&amp;#REF!&amp;"&gt;' || "&amp;IF(MID(#REF!,1,4)="STUB","NULL","REC."&amp;#REF!)&amp;" || '&lt;/"&amp;#REF!&amp;"&gt;');"</f>
      </c>
      <c r="B606" s="192"/>
      <c r="C606" s="190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0">
        <f>"HTP.P('&lt;"&amp;#REF!&amp;"&gt;' || "&amp;IF(MID(#REF!,1,4)="STUB","NULL","REC."&amp;#REF!)&amp;" || '&lt;/"&amp;#REF!&amp;"&gt;');"</f>
      </c>
      <c r="B607" s="192"/>
      <c r="C607" s="190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0">
        <f>"HTP.P('&lt;"&amp;#REF!&amp;"&gt;' || "&amp;IF(MID(#REF!,1,4)="STUB","NULL","REC."&amp;#REF!)&amp;" || '&lt;/"&amp;#REF!&amp;"&gt;');"</f>
      </c>
      <c r="B608" s="192"/>
      <c r="C608" s="190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0">
        <f>"HTP.P('&lt;"&amp;#REF!&amp;"&gt;' || "&amp;IF(MID(#REF!,1,4)="STUB","NULL","REC."&amp;#REF!)&amp;" || '&lt;/"&amp;#REF!&amp;"&gt;');"</f>
      </c>
      <c r="B609" s="192"/>
      <c r="C609" s="190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0">
        <f>"HTP.P('&lt;"&amp;#REF!&amp;"&gt;' || "&amp;IF(MID(#REF!,1,4)="STUB","NULL","REC."&amp;#REF!)&amp;" || '&lt;/"&amp;#REF!&amp;"&gt;');"</f>
      </c>
      <c r="B610" s="192"/>
      <c r="C610" s="190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0">
        <f>"HTP.P('&lt;"&amp;#REF!&amp;"&gt;' || "&amp;IF(MID(#REF!,1,4)="STUB","NULL","REC."&amp;#REF!)&amp;" || '&lt;/"&amp;#REF!&amp;"&gt;');"</f>
      </c>
      <c r="B611" s="192"/>
      <c r="C611" s="190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0">
        <f>"HTP.P('&lt;"&amp;#REF!&amp;"&gt;' || "&amp;IF(MID(#REF!,1,4)="STUB","NULL","REC."&amp;#REF!)&amp;" || '&lt;/"&amp;#REF!&amp;"&gt;');"</f>
      </c>
      <c r="B612" s="192"/>
      <c r="C612" s="190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0">
        <f>"HTP.P('&lt;"&amp;#REF!&amp;"&gt;' || "&amp;IF(MID(#REF!,1,4)="STUB","NULL","REC."&amp;#REF!)&amp;" || '&lt;/"&amp;#REF!&amp;"&gt;');"</f>
      </c>
      <c r="B613" s="192"/>
      <c r="C613" s="190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0">
        <f>"HTP.P('&lt;"&amp;#REF!&amp;"&gt;' || "&amp;IF(MID(#REF!,1,4)="STUB","NULL","REC."&amp;#REF!)&amp;" || '&lt;/"&amp;#REF!&amp;"&gt;');"</f>
      </c>
      <c r="B614" s="192"/>
      <c r="C614" s="190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0">
        <f>"HTP.P('&lt;"&amp;#REF!&amp;"&gt;' || "&amp;IF(MID(#REF!,1,4)="STUB","NULL","REC."&amp;#REF!)&amp;" || '&lt;/"&amp;#REF!&amp;"&gt;');"</f>
      </c>
      <c r="B615" s="192"/>
      <c r="C615" s="190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0">
        <f>"HTP.P('&lt;"&amp;#REF!&amp;"&gt;' || "&amp;IF(MID(#REF!,1,4)="STUB","NULL","REC."&amp;#REF!)&amp;" || '&lt;/"&amp;#REF!&amp;"&gt;');"</f>
      </c>
      <c r="B616" s="192"/>
      <c r="C616" s="190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0">
        <f>"HTP.P('&lt;"&amp;#REF!&amp;"&gt;' || "&amp;IF(MID(#REF!,1,4)="STUB","NULL","REC."&amp;#REF!)&amp;" || '&lt;/"&amp;#REF!&amp;"&gt;');"</f>
      </c>
      <c r="B617" s="192"/>
      <c r="C617" s="190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0">
        <f>"HTP.P('&lt;"&amp;#REF!&amp;"&gt;' || "&amp;IF(MID(#REF!,1,4)="STUB","NULL","REC."&amp;#REF!)&amp;" || '&lt;/"&amp;#REF!&amp;"&gt;');"</f>
      </c>
      <c r="B618" s="192"/>
      <c r="C618" s="190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0">
        <f>"HTP.P('&lt;"&amp;#REF!&amp;"&gt;' || "&amp;IF(MID(#REF!,1,4)="STUB","NULL","REC."&amp;#REF!)&amp;" || '&lt;/"&amp;#REF!&amp;"&gt;');"</f>
      </c>
      <c r="B619" s="192"/>
      <c r="C619" s="190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0">
        <f>"HTP.P('&lt;"&amp;#REF!&amp;"&gt;' || "&amp;IF(MID(#REF!,1,4)="STUB","NULL","REC."&amp;#REF!)&amp;" || '&lt;/"&amp;#REF!&amp;"&gt;');"</f>
      </c>
      <c r="B620" s="192"/>
      <c r="C620" s="190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0">
        <f>"HTP.P('&lt;"&amp;#REF!&amp;"&gt;' || "&amp;IF(MID(#REF!,1,4)="STUB","NULL","REC."&amp;#REF!)&amp;" || '&lt;/"&amp;#REF!&amp;"&gt;');"</f>
      </c>
      <c r="B621" s="192"/>
      <c r="C621" s="190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0">
        <f>"HTP.P('&lt;"&amp;#REF!&amp;"&gt;' || "&amp;IF(MID(#REF!,1,4)="STUB","NULL","REC."&amp;#REF!)&amp;" || '&lt;/"&amp;#REF!&amp;"&gt;');"</f>
      </c>
      <c r="B622" s="192"/>
      <c r="C622" s="190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0">
        <f>"HTP.P('&lt;"&amp;#REF!&amp;"&gt;' || "&amp;IF(MID(#REF!,1,4)="STUB","NULL","REC."&amp;#REF!)&amp;" || '&lt;/"&amp;#REF!&amp;"&gt;');"</f>
      </c>
      <c r="B623" s="192"/>
      <c r="C623" s="190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0">
        <f>"HTP.P('&lt;"&amp;#REF!&amp;"&gt;' || "&amp;IF(MID(#REF!,1,4)="STUB","NULL","REC."&amp;#REF!)&amp;" || '&lt;/"&amp;#REF!&amp;"&gt;');"</f>
      </c>
      <c r="B624" s="192"/>
      <c r="C624" s="190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0">
        <f>"HTP.P('&lt;"&amp;#REF!&amp;"&gt;' || "&amp;IF(MID(#REF!,1,4)="STUB","NULL","REC."&amp;#REF!)&amp;" || '&lt;/"&amp;#REF!&amp;"&gt;');"</f>
      </c>
      <c r="B625" s="192"/>
      <c r="C625" s="190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0">
        <f>"HTP.P('&lt;"&amp;#REF!&amp;"&gt;' || "&amp;IF(MID(#REF!,1,4)="STUB","NULL","REC."&amp;#REF!)&amp;" || '&lt;/"&amp;#REF!&amp;"&gt;');"</f>
      </c>
      <c r="B626" s="192"/>
      <c r="C626" s="190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0">
        <f>"HTP.P('&lt;"&amp;#REF!&amp;"&gt;' || "&amp;IF(MID(#REF!,1,4)="STUB","NULL","REC."&amp;#REF!)&amp;" || '&lt;/"&amp;#REF!&amp;"&gt;');"</f>
      </c>
      <c r="B627" s="192"/>
      <c r="C627" s="190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0">
        <f>"HTP.P('&lt;"&amp;#REF!&amp;"&gt;' || "&amp;IF(MID(#REF!,1,4)="STUB","NULL","REC."&amp;#REF!)&amp;" || '&lt;/"&amp;#REF!&amp;"&gt;');"</f>
      </c>
      <c r="B628" s="192"/>
      <c r="C628" s="190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0">
        <f>"HTP.P('&lt;"&amp;#REF!&amp;"&gt;' || "&amp;IF(MID(#REF!,1,4)="STUB","NULL","REC."&amp;#REF!)&amp;" || '&lt;/"&amp;#REF!&amp;"&gt;');"</f>
      </c>
      <c r="B629" s="192"/>
      <c r="C629" s="190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0">
        <f>"HTP.P('&lt;"&amp;#REF!&amp;"&gt;' || "&amp;IF(MID(#REF!,1,4)="STUB","NULL","REC."&amp;#REF!)&amp;" || '&lt;/"&amp;#REF!&amp;"&gt;');"</f>
      </c>
      <c r="B630" s="192"/>
      <c r="C630" s="190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0">
        <f>"HTP.P('&lt;"&amp;#REF!&amp;"&gt;' || "&amp;IF(MID(#REF!,1,4)="STUB","NULL","REC."&amp;#REF!)&amp;" || '&lt;/"&amp;#REF!&amp;"&gt;');"</f>
      </c>
      <c r="B631" s="192"/>
      <c r="C631" s="190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0">
        <f>"HTP.P('&lt;"&amp;#REF!&amp;"&gt;' || "&amp;IF(MID(#REF!,1,4)="STUB","NULL","REC."&amp;#REF!)&amp;" || '&lt;/"&amp;#REF!&amp;"&gt;');"</f>
      </c>
      <c r="B632" s="192"/>
      <c r="C632" s="190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0">
        <f>"HTP.P('&lt;"&amp;#REF!&amp;"&gt;' || "&amp;IF(MID(#REF!,1,4)="STUB","NULL","REC."&amp;#REF!)&amp;" || '&lt;/"&amp;#REF!&amp;"&gt;');"</f>
      </c>
      <c r="B633" s="192"/>
      <c r="C633" s="190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0">
        <f>"HTP.P('&lt;"&amp;#REF!&amp;"&gt;' || "&amp;IF(MID(#REF!,1,4)="STUB","NULL","REC."&amp;#REF!)&amp;" || '&lt;/"&amp;#REF!&amp;"&gt;');"</f>
      </c>
      <c r="B634" s="192"/>
      <c r="C634" s="190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0">
        <f>"HTP.P('&lt;"&amp;#REF!&amp;"&gt;' || "&amp;IF(MID(#REF!,1,4)="STUB","NULL","REC."&amp;#REF!)&amp;" || '&lt;/"&amp;#REF!&amp;"&gt;');"</f>
      </c>
      <c r="B635" s="192"/>
      <c r="C635" s="190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0">
        <f>"HTP.P('&lt;"&amp;#REF!&amp;"&gt;' || "&amp;IF(MID(#REF!,1,4)="STUB","NULL","REC."&amp;#REF!)&amp;" || '&lt;/"&amp;#REF!&amp;"&gt;');"</f>
      </c>
      <c r="B636" s="192"/>
      <c r="C636" s="190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0">
        <f>"HTP.P('&lt;"&amp;#REF!&amp;"&gt;' || "&amp;IF(MID(#REF!,1,4)="STUB","NULL","REC."&amp;#REF!)&amp;" || '&lt;/"&amp;#REF!&amp;"&gt;');"</f>
      </c>
      <c r="B637" s="192"/>
      <c r="C637" s="190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2"/>
      <c r="B638" s="192"/>
      <c r="C638" s="192"/>
      <c r="D638" s="192"/>
      <c r="F638" s="192"/>
      <c r="G638" s="192"/>
      <c r="H638" s="192"/>
      <c r="I638" s="192"/>
      <c r="J638" s="192"/>
    </row>
    <row customHeight="1" ht="11.25">
      <c r="A639" s="192"/>
      <c r="B639" s="192"/>
      <c r="C639" s="192"/>
      <c r="D639" s="192"/>
      <c r="F639" s="192"/>
      <c r="G639" s="192"/>
      <c r="H639" s="192"/>
      <c r="I639" s="192"/>
      <c r="J639" s="192"/>
    </row>
    <row customHeight="1" ht="11.25">
      <c r="A640" s="192"/>
      <c r="B640" s="192"/>
      <c r="C640" s="192"/>
      <c r="D640" s="192"/>
      <c r="F640" s="192"/>
      <c r="G640" s="192"/>
      <c r="H640" s="192"/>
      <c r="I640" s="192"/>
      <c r="J640" s="192"/>
    </row>
    <row customHeight="1" ht="11.25">
      <c r="A641" s="192"/>
      <c r="B641" s="192"/>
      <c r="C641" s="192"/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0">
        <f>"HTP.P('&lt;"&amp;#REF!&amp;"&gt;' || "&amp;IF(MID(#REF!,1,6)="L_STUB","NULL","REC."&amp;#REF!)&amp;" || '&lt;/"&amp;#REF!&amp;"&gt;');"</f>
      </c>
      <c r="B644" s="192"/>
      <c r="C644" s="190">
        <f>"DECODE(C_T."&amp;#REF!&amp;", 0, NULL, C_T."&amp;#REF!&amp;") AS "&amp;#REF!&amp;","</f>
      </c>
      <c r="D644" s="192"/>
      <c r="F644" s="192"/>
      <c r="G644" s="192"/>
      <c r="H644" s="192"/>
      <c r="I644" s="192"/>
      <c r="J644" s="192"/>
    </row>
    <row customHeight="1" ht="11.25">
      <c r="A645" s="190">
        <f>"HTP.P('&lt;"&amp;#REF!&amp;"&gt;' || "&amp;IF(MID(#REF!,1,6)="L_STUB","NULL","REC."&amp;#REF!)&amp;" || '&lt;/"&amp;#REF!&amp;"&gt;');"</f>
      </c>
      <c r="B645" s="192"/>
      <c r="C645" s="190">
        <f>"DECODE(C_T."&amp;#REF!&amp;", 0, NULL, C_T."&amp;#REF!&amp;") AS "&amp;#REF!&amp;","</f>
      </c>
      <c r="D645" s="192"/>
      <c r="F645" s="192"/>
      <c r="G645" s="192"/>
      <c r="H645" s="192"/>
      <c r="I645" s="192"/>
      <c r="J645" s="192"/>
    </row>
    <row customHeight="1" ht="11.25">
      <c r="A646" s="190">
        <f>"HTP.P('&lt;"&amp;#REF!&amp;"&gt;' || "&amp;IF(MID(#REF!,1,6)="L_STUB","NULL","REC."&amp;#REF!)&amp;" || '&lt;/"&amp;#REF!&amp;"&gt;');"</f>
      </c>
      <c r="B646" s="192"/>
      <c r="C646" s="190">
        <f>"DECODE(C_T."&amp;#REF!&amp;", 0, NULL, C_T."&amp;#REF!&amp;") AS "&amp;#REF!&amp;","</f>
      </c>
      <c r="D646" s="192"/>
      <c r="F646" s="192"/>
      <c r="G646" s="192"/>
      <c r="H646" s="192"/>
      <c r="I646" s="192"/>
      <c r="J646" s="192"/>
    </row>
    <row customHeight="1" ht="11.25">
      <c r="A647" s="190">
        <f>"HTP.P('&lt;"&amp;#REF!&amp;"&gt;' || "&amp;IF(MID(#REF!,1,6)="L_STUB","NULL","REC."&amp;#REF!)&amp;" || '&lt;/"&amp;#REF!&amp;"&gt;');"</f>
      </c>
      <c r="B647" s="192"/>
      <c r="C647" s="190">
        <f>"DECODE(C_T."&amp;#REF!&amp;", 0, NULL, C_T."&amp;#REF!&amp;") AS "&amp;#REF!&amp;","</f>
      </c>
      <c r="D647" s="192"/>
      <c r="F647" s="192"/>
      <c r="G647" s="192"/>
      <c r="H647" s="192"/>
      <c r="I647" s="192"/>
      <c r="J647" s="192"/>
    </row>
    <row customHeight="1" ht="11.25">
      <c r="A648" s="190">
        <f>"HTP.P('&lt;"&amp;#REF!&amp;"&gt;' || "&amp;IF(MID(#REF!,1,6)="L_STUB","NULL","REC."&amp;#REF!)&amp;" || '&lt;/"&amp;#REF!&amp;"&gt;');"</f>
      </c>
      <c r="B648" s="192"/>
      <c r="C648" s="190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0">
        <f>"HTP.P('&lt;"&amp;#REF!&amp;"&gt;' || "&amp;IF(MID(#REF!,1,6)="L_STUB","NULL","REC."&amp;#REF!)&amp;" || '&lt;/"&amp;#REF!&amp;"&gt;');"</f>
      </c>
      <c r="B649" s="192"/>
      <c r="C649" s="190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0">
        <f>"HTP.P('&lt;"&amp;#REF!&amp;"&gt;' || "&amp;IF(MID(#REF!,1,6)="L_STUB","NULL","REC."&amp;#REF!)&amp;" || '&lt;/"&amp;#REF!&amp;"&gt;');"</f>
      </c>
      <c r="B650" s="192"/>
      <c r="C650" s="190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0">
        <f>"HTP.P('&lt;"&amp;#REF!&amp;"&gt;' || "&amp;IF(MID(#REF!,1,6)="L_STUB","NULL","REC."&amp;#REF!)&amp;" || '&lt;/"&amp;#REF!&amp;"&gt;');"</f>
      </c>
      <c r="B651" s="192"/>
      <c r="C651" s="190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0">
        <f>"HTP.P('&lt;"&amp;#REF!&amp;"&gt;' || "&amp;IF(MID(#REF!,1,6)="L_STUB","NULL","REC."&amp;#REF!)&amp;" || '&lt;/"&amp;#REF!&amp;"&gt;');"</f>
      </c>
      <c r="B652" s="192"/>
      <c r="C652" s="190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0">
        <f>"HTP.P('&lt;"&amp;#REF!&amp;"&gt;' || "&amp;IF(MID(#REF!,1,6)="L_STUB","NULL","REC."&amp;#REF!)&amp;" || '&lt;/"&amp;#REF!&amp;"&gt;');"</f>
      </c>
      <c r="B653" s="192"/>
      <c r="C653" s="190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0">
        <f>"HTP.P('&lt;"&amp;#REF!&amp;"&gt;' || "&amp;IF(MID(#REF!,1,6)="L_STUB","NULL","REC."&amp;#REF!)&amp;" || '&lt;/"&amp;#REF!&amp;"&gt;');"</f>
      </c>
      <c r="B654" s="192"/>
      <c r="C654" s="190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0">
        <f>"HTP.P('&lt;"&amp;#REF!&amp;"&gt;' || "&amp;IF(MID(#REF!,1,6)="L_STUB","NULL","REC."&amp;#REF!)&amp;" || '&lt;/"&amp;#REF!&amp;"&gt;');"</f>
      </c>
      <c r="B655" s="192"/>
      <c r="C655" s="190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0">
        <f>"HTP.P('&lt;"&amp;#REF!&amp;"&gt;' || "&amp;IF(MID(#REF!,1,6)="L_STUB","NULL","REC."&amp;#REF!)&amp;" || '&lt;/"&amp;#REF!&amp;"&gt;');"</f>
      </c>
      <c r="B656" s="192"/>
      <c r="C656" s="190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0">
        <f>"HTP.P('&lt;"&amp;#REF!&amp;"&gt;' || "&amp;IF(MID(#REF!,1,6)="L_STUB","NULL","REC."&amp;#REF!)&amp;" || '&lt;/"&amp;#REF!&amp;"&gt;');"</f>
      </c>
      <c r="B657" s="192"/>
      <c r="C657" s="190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0">
        <f>"HTP.P('&lt;"&amp;#REF!&amp;"&gt;' || "&amp;IF(MID(#REF!,1,6)="L_STUB","NULL","REC."&amp;#REF!)&amp;" || '&lt;/"&amp;#REF!&amp;"&gt;');"</f>
      </c>
      <c r="B658" s="192"/>
      <c r="C658" s="190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0">
        <f>"HTP.P('&lt;"&amp;#REF!&amp;"&gt;' || "&amp;IF(MID(#REF!,1,6)="L_STUB","NULL","REC."&amp;#REF!)&amp;" || '&lt;/"&amp;#REF!&amp;"&gt;');"</f>
      </c>
      <c r="B659" s="192"/>
      <c r="C659" s="190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0">
        <f>"HTP.P('&lt;"&amp;#REF!&amp;"&gt;' || "&amp;IF(MID(#REF!,1,6)="L_STUB","NULL","REC."&amp;#REF!)&amp;" || '&lt;/"&amp;#REF!&amp;"&gt;');"</f>
      </c>
      <c r="B660" s="192"/>
      <c r="C660" s="190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0">
        <f>"HTP.P('&lt;"&amp;#REF!&amp;"&gt;' || "&amp;IF(MID(#REF!,1,6)="L_STUB","NULL","REC."&amp;#REF!)&amp;" || '&lt;/"&amp;#REF!&amp;"&gt;');"</f>
      </c>
      <c r="B661" s="192"/>
      <c r="C661" s="190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0">
        <f>"HTP.P('&lt;"&amp;#REF!&amp;"&gt;' || "&amp;IF(MID(#REF!,1,6)="L_STUB","NULL","REC."&amp;#REF!)&amp;" || '&lt;/"&amp;#REF!&amp;"&gt;');"</f>
      </c>
      <c r="B662" s="192"/>
      <c r="C662" s="190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0">
        <f>"HTP.P('&lt;"&amp;#REF!&amp;"&gt;' || "&amp;IF(MID(#REF!,1,6)="L_STUB","NULL","REC."&amp;#REF!)&amp;" || '&lt;/"&amp;#REF!&amp;"&gt;');"</f>
      </c>
      <c r="B663" s="192"/>
      <c r="C663" s="190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0">
        <f>"HTP.P('&lt;"&amp;#REF!&amp;"&gt;' || "&amp;IF(MID(#REF!,1,6)="L_STUB","NULL","REC."&amp;#REF!)&amp;" || '&lt;/"&amp;#REF!&amp;"&gt;');"</f>
      </c>
      <c r="B664" s="192"/>
      <c r="C664" s="190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0">
        <f>"HTP.P('&lt;"&amp;#REF!&amp;"&gt;' || "&amp;IF(MID(#REF!,1,6)="L_STUB","NULL","REC."&amp;#REF!)&amp;" || '&lt;/"&amp;#REF!&amp;"&gt;');"</f>
      </c>
      <c r="B665" s="192"/>
      <c r="C665" s="190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0">
        <f>"HTP.P('&lt;"&amp;#REF!&amp;"&gt;' || "&amp;IF(MID(#REF!,1,6)="L_STUB","NULL","REC."&amp;#REF!)&amp;" || '&lt;/"&amp;#REF!&amp;"&gt;');"</f>
      </c>
      <c r="B666" s="192"/>
      <c r="C666" s="190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0">
        <f>"HTP.P('&lt;"&amp;#REF!&amp;"&gt;' || "&amp;IF(MID(#REF!,1,6)="L_STUB","NULL","REC."&amp;#REF!)&amp;" || '&lt;/"&amp;#REF!&amp;"&gt;');"</f>
      </c>
      <c r="B667" s="192"/>
      <c r="C667" s="190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0">
        <f>"HTP.P('&lt;"&amp;#REF!&amp;"&gt;' || "&amp;IF(MID(#REF!,1,6)="L_STUB","NULL","REC."&amp;#REF!)&amp;" || '&lt;/"&amp;#REF!&amp;"&gt;');"</f>
      </c>
      <c r="B668" s="192"/>
      <c r="C668" s="190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0">
        <f>"HTP.P('&lt;"&amp;#REF!&amp;"&gt;' || "&amp;IF(MID(#REF!,1,6)="L_STUB","NULL","REC."&amp;#REF!)&amp;" || '&lt;/"&amp;#REF!&amp;"&gt;');"</f>
      </c>
      <c r="B669" s="192"/>
      <c r="C669" s="190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0">
        <f>"HTP.P('&lt;"&amp;#REF!&amp;"&gt;' || "&amp;IF(MID(#REF!,1,6)="L_STUB","NULL","REC."&amp;#REF!)&amp;" || '&lt;/"&amp;#REF!&amp;"&gt;');"</f>
      </c>
      <c r="B670" s="192"/>
      <c r="C670" s="190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0">
        <f>"HTP.P('&lt;"&amp;#REF!&amp;"&gt;' || "&amp;IF(MID(#REF!,1,6)="L_STUB","NULL","REC."&amp;#REF!)&amp;" || '&lt;/"&amp;#REF!&amp;"&gt;');"</f>
      </c>
      <c r="B671" s="192"/>
      <c r="C671" s="190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0">
        <f>"HTP.P('&lt;"&amp;#REF!&amp;"&gt;' || "&amp;IF(MID(#REF!,1,6)="L_STUB","NULL","REC."&amp;#REF!)&amp;" || '&lt;/"&amp;#REF!&amp;"&gt;');"</f>
      </c>
      <c r="B672" s="192"/>
      <c r="C672" s="190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0">
        <f>"HTP.P('&lt;"&amp;#REF!&amp;"&gt;' || "&amp;IF(MID(#REF!,1,6)="L_STUB","NULL","REC."&amp;#REF!)&amp;" || '&lt;/"&amp;#REF!&amp;"&gt;');"</f>
      </c>
      <c r="B673" s="192"/>
      <c r="C673" s="190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0">
        <f>"HTP.P('&lt;"&amp;#REF!&amp;"&gt;' || "&amp;IF(MID(#REF!,1,6)="L_STUB","NULL","REC."&amp;#REF!)&amp;" || '&lt;/"&amp;#REF!&amp;"&gt;');"</f>
      </c>
      <c r="B674" s="192"/>
      <c r="C674" s="190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0">
        <f>"HTP.P('&lt;"&amp;#REF!&amp;"&gt;' || "&amp;IF(MID(#REF!,1,6)="L_STUB","NULL","REC."&amp;#REF!)&amp;" || '&lt;/"&amp;#REF!&amp;"&gt;');"</f>
      </c>
      <c r="B675" s="192"/>
      <c r="C675" s="190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0">
        <f>"HTP.P('&lt;"&amp;#REF!&amp;"&gt;' || "&amp;IF(MID(#REF!,1,6)="L_STUB","NULL","REC."&amp;#REF!)&amp;" || '&lt;/"&amp;#REF!&amp;"&gt;');"</f>
      </c>
      <c r="B676" s="192"/>
      <c r="C676" s="190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0">
        <f>"HTP.P('&lt;"&amp;#REF!&amp;"&gt;' || "&amp;IF(MID(#REF!,1,6)="L_STUB","NULL","REC."&amp;#REF!)&amp;" || '&lt;/"&amp;#REF!&amp;"&gt;');"</f>
      </c>
      <c r="B677" s="192"/>
      <c r="C677" s="190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0">
        <f>"HTP.P('&lt;"&amp;#REF!&amp;"&gt;' || "&amp;IF(MID(#REF!,1,6)="L_STUB","NULL","REC."&amp;#REF!)&amp;" || '&lt;/"&amp;#REF!&amp;"&gt;');"</f>
      </c>
      <c r="B678" s="192"/>
      <c r="C678" s="190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0">
        <f>"HTP.P('&lt;"&amp;#REF!&amp;"&gt;' || "&amp;IF(MID(#REF!,1,6)="L_STUB","NULL","REC."&amp;#REF!)&amp;" || '&lt;/"&amp;#REF!&amp;"&gt;');"</f>
      </c>
      <c r="B679" s="192"/>
      <c r="C679" s="190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0">
        <f>"HTP.P('&lt;"&amp;#REF!&amp;"&gt;' || "&amp;IF(MID(#REF!,1,6)="L_STUB","NULL","REC."&amp;#REF!)&amp;" || '&lt;/"&amp;#REF!&amp;"&gt;');"</f>
      </c>
      <c r="B680" s="192"/>
      <c r="C680" s="190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0">
        <f>"HTP.P('&lt;"&amp;#REF!&amp;"&gt;' || "&amp;IF(MID(#REF!,1,6)="L_STUB","NULL","REC."&amp;#REF!)&amp;" || '&lt;/"&amp;#REF!&amp;"&gt;');"</f>
      </c>
      <c r="B681" s="192"/>
      <c r="C681" s="190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0">
        <f>"HTP.P('&lt;"&amp;#REF!&amp;"&gt;' || "&amp;IF(MID(#REF!,1,6)="L_STUB","NULL","REC."&amp;#REF!)&amp;" || '&lt;/"&amp;#REF!&amp;"&gt;');"</f>
      </c>
      <c r="B682" s="192"/>
      <c r="C682" s="190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0">
        <f>"HTP.P('&lt;"&amp;#REF!&amp;"&gt;' || "&amp;IF(MID(#REF!,1,6)="L_STUB","NULL","REC."&amp;#REF!)&amp;" || '&lt;/"&amp;#REF!&amp;"&gt;');"</f>
      </c>
      <c r="B683" s="192"/>
      <c r="C683" s="190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0">
        <f>"HTP.P('&lt;"&amp;#REF!&amp;"&gt;' || "&amp;IF(MID(#REF!,1,6)="L_STUB","NULL","REC."&amp;#REF!)&amp;" || '&lt;/"&amp;#REF!&amp;"&gt;');"</f>
      </c>
      <c r="B684" s="192"/>
      <c r="C684" s="190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0">
        <f>"HTP.P('&lt;"&amp;#REF!&amp;"&gt;' || "&amp;IF(MID(#REF!,1,6)="L_STUB","NULL","REC."&amp;#REF!)&amp;" || '&lt;/"&amp;#REF!&amp;"&gt;');"</f>
      </c>
      <c r="B685" s="192"/>
      <c r="C685" s="190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0">
        <f>"HTP.P('&lt;"&amp;#REF!&amp;"&gt;' || "&amp;IF(MID(#REF!,1,6)="L_STUB","NULL","REC."&amp;#REF!)&amp;" || '&lt;/"&amp;#REF!&amp;"&gt;');"</f>
      </c>
      <c r="B686" s="192"/>
      <c r="C686" s="190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0">
        <f>"HTP.P('&lt;"&amp;#REF!&amp;"&gt;' || "&amp;IF(MID(#REF!,1,6)="L_STUB","NULL","REC."&amp;#REF!)&amp;" || '&lt;/"&amp;#REF!&amp;"&gt;');"</f>
      </c>
      <c r="B687" s="192"/>
      <c r="C687" s="190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0">
        <f>"HTP.P('&lt;"&amp;#REF!&amp;"&gt;' || "&amp;IF(MID(#REF!,1,6)="L_STUB","NULL","REC."&amp;#REF!)&amp;" || '&lt;/"&amp;#REF!&amp;"&gt;');"</f>
      </c>
      <c r="B688" s="192"/>
      <c r="C688" s="190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0">
        <f>"HTP.P('&lt;"&amp;#REF!&amp;"&gt;' || "&amp;IF(MID(#REF!,1,6)="L_STUB","NULL","REC."&amp;#REF!)&amp;" || '&lt;/"&amp;#REF!&amp;"&gt;');"</f>
      </c>
      <c r="B689" s="192"/>
      <c r="C689" s="190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0">
        <f>"HTP.P('&lt;"&amp;#REF!&amp;"&gt;' || "&amp;IF(MID(#REF!,1,6)="L_STUB","NULL","REC."&amp;#REF!)&amp;" || '&lt;/"&amp;#REF!&amp;"&gt;');"</f>
      </c>
      <c r="B690" s="192"/>
      <c r="C690" s="190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0">
        <f>"HTP.P('&lt;"&amp;#REF!&amp;"&gt;' || "&amp;IF(MID(#REF!,1,6)="L_STUB","NULL","REC."&amp;#REF!)&amp;" || '&lt;/"&amp;#REF!&amp;"&gt;');"</f>
      </c>
      <c r="B691" s="192"/>
      <c r="C691" s="190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0">
        <f>"HTP.P('&lt;"&amp;#REF!&amp;"&gt;' || "&amp;IF(MID(#REF!,1,6)="L_STUB","NULL","REC."&amp;#REF!)&amp;" || '&lt;/"&amp;#REF!&amp;"&gt;');"</f>
      </c>
      <c r="B692" s="192"/>
      <c r="C692" s="190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0">
        <f>"HTP.P('&lt;"&amp;#REF!&amp;"&gt;' || "&amp;IF(MID(#REF!,1,6)="L_STUB","NULL","REC."&amp;#REF!)&amp;" || '&lt;/"&amp;#REF!&amp;"&gt;');"</f>
      </c>
      <c r="B693" s="192"/>
      <c r="C693" s="190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0">
        <f>"HTP.P('&lt;"&amp;#REF!&amp;"&gt;' || "&amp;IF(MID(#REF!,1,6)="L_STUB","NULL","REC."&amp;#REF!)&amp;" || '&lt;/"&amp;#REF!&amp;"&gt;');"</f>
      </c>
      <c r="B694" s="192"/>
      <c r="C694" s="190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0">
        <f>"HTP.P('&lt;"&amp;#REF!&amp;"&gt;' || "&amp;IF(MID(#REF!,1,6)="L_STUB","NULL","REC."&amp;#REF!)&amp;" || '&lt;/"&amp;#REF!&amp;"&gt;');"</f>
      </c>
      <c r="B695" s="192"/>
      <c r="C695" s="190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0">
        <f>"HTP.P('&lt;"&amp;#REF!&amp;"&gt;' || "&amp;IF(MID(#REF!,1,6)="L_STUB","NULL","REC."&amp;#REF!)&amp;" || '&lt;/"&amp;#REF!&amp;"&gt;');"</f>
      </c>
      <c r="B696" s="192"/>
      <c r="C696" s="190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0">
        <f>"HTP.P('&lt;"&amp;#REF!&amp;"&gt;' || "&amp;IF(MID(#REF!,1,6)="L_STUB","NULL","REC."&amp;#REF!)&amp;" || '&lt;/"&amp;#REF!&amp;"&gt;');"</f>
      </c>
      <c r="B697" s="192"/>
      <c r="C697" s="190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0">
        <f>"HTP.P('&lt;"&amp;#REF!&amp;"&gt;' || "&amp;IF(MID(#REF!,1,6)="L_STUB","NULL","REC."&amp;#REF!)&amp;" || '&lt;/"&amp;#REF!&amp;"&gt;');"</f>
      </c>
      <c r="B698" s="192"/>
      <c r="C698" s="190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0">
        <f>"HTP.P('&lt;"&amp;#REF!&amp;"&gt;' || "&amp;IF(MID(#REF!,1,6)="L_STUB","NULL","REC."&amp;#REF!)&amp;" || '&lt;/"&amp;#REF!&amp;"&gt;');"</f>
      </c>
      <c r="B699" s="192"/>
      <c r="C699" s="190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0">
        <f>"HTP.P('&lt;"&amp;#REF!&amp;"&gt;' || "&amp;IF(MID(#REF!,1,6)="L_STUB","NULL","REC."&amp;#REF!)&amp;" || '&lt;/"&amp;#REF!&amp;"&gt;');"</f>
      </c>
      <c r="B700" s="192"/>
      <c r="C700" s="190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0">
        <f>"HTP.P('&lt;"&amp;#REF!&amp;"&gt;' || "&amp;IF(MID(#REF!,1,6)="L_STUB","NULL","REC."&amp;#REF!)&amp;" || '&lt;/"&amp;#REF!&amp;"&gt;');"</f>
      </c>
      <c r="B701" s="192"/>
      <c r="C701" s="190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0">
        <f>"HTP.P('&lt;"&amp;#REF!&amp;"&gt;' || "&amp;IF(MID(#REF!,1,6)="L_STUB","NULL","REC."&amp;#REF!)&amp;" || '&lt;/"&amp;#REF!&amp;"&gt;');"</f>
      </c>
      <c r="B702" s="192"/>
      <c r="C702" s="190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0">
        <f>"HTP.P('&lt;"&amp;#REF!&amp;"&gt;' || "&amp;IF(MID(#REF!,1,6)="L_STUB","NULL","REC."&amp;#REF!)&amp;" || '&lt;/"&amp;#REF!&amp;"&gt;');"</f>
      </c>
      <c r="B703" s="192"/>
      <c r="C703" s="190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0">
        <f>"HTP.P('&lt;"&amp;#REF!&amp;"&gt;' || "&amp;IF(MID(#REF!,1,6)="L_STUB","NULL","REC."&amp;#REF!)&amp;" || '&lt;/"&amp;#REF!&amp;"&gt;');"</f>
      </c>
      <c r="B704" s="192"/>
      <c r="C704" s="190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0">
        <f>"HTP.P('&lt;"&amp;#REF!&amp;"&gt;' || "&amp;IF(MID(#REF!,1,6)="L_STUB","NULL","REC."&amp;#REF!)&amp;" || '&lt;/"&amp;#REF!&amp;"&gt;');"</f>
      </c>
      <c r="B705" s="192"/>
      <c r="C705" s="190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0">
        <f>"HTP.P('&lt;"&amp;#REF!&amp;"&gt;' || "&amp;IF(MID(#REF!,1,6)="L_STUB","NULL","REC."&amp;#REF!)&amp;" || '&lt;/"&amp;#REF!&amp;"&gt;');"</f>
      </c>
      <c r="B706" s="192"/>
      <c r="C706" s="190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0">
        <f>"HTP.P('&lt;"&amp;#REF!&amp;"&gt;' || "&amp;IF(MID(#REF!,1,6)="L_STUB","NULL","REC."&amp;#REF!)&amp;" || '&lt;/"&amp;#REF!&amp;"&gt;');"</f>
      </c>
      <c r="B707" s="192"/>
      <c r="C707" s="190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0">
        <f>"HTP.P('&lt;"&amp;#REF!&amp;"&gt;' || "&amp;IF(MID(#REF!,1,6)="L_STUB","NULL","REC."&amp;#REF!)&amp;" || '&lt;/"&amp;#REF!&amp;"&gt;');"</f>
      </c>
      <c r="B708" s="192"/>
      <c r="C708" s="190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0">
        <f>"HTP.P('&lt;"&amp;#REF!&amp;"&gt;' || "&amp;IF(MID(#REF!,1,6)="L_STUB","NULL","REC."&amp;#REF!)&amp;" || '&lt;/"&amp;#REF!&amp;"&gt;');"</f>
      </c>
      <c r="B709" s="192"/>
      <c r="C709" s="190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0">
        <f>"HTP.P('&lt;"&amp;#REF!&amp;"&gt;' || "&amp;IF(MID(#REF!,1,6)="L_STUB","NULL","REC."&amp;#REF!)&amp;" || '&lt;/"&amp;#REF!&amp;"&gt;');"</f>
      </c>
      <c r="B710" s="192"/>
      <c r="C710" s="190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0">
        <f>"HTP.P('&lt;"&amp;#REF!&amp;"&gt;' || "&amp;IF(MID(#REF!,1,6)="L_STUB","NULL","REC."&amp;#REF!)&amp;" || '&lt;/"&amp;#REF!&amp;"&gt;');"</f>
      </c>
      <c r="B711" s="192"/>
      <c r="C711" s="190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0">
        <f>"HTP.P('&lt;"&amp;#REF!&amp;"&gt;' || "&amp;IF(MID(#REF!,1,6)="L_STUB","NULL","REC."&amp;#REF!)&amp;" || '&lt;/"&amp;#REF!&amp;"&gt;');"</f>
      </c>
      <c r="B712" s="192"/>
      <c r="C712" s="190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0">
        <f>"HTP.P('&lt;"&amp;#REF!&amp;"&gt;' || "&amp;IF(MID(#REF!,1,6)="L_STUB","NULL","REC."&amp;#REF!)&amp;" || '&lt;/"&amp;#REF!&amp;"&gt;');"</f>
      </c>
      <c r="B713" s="192"/>
      <c r="C713" s="190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0">
        <f>"HTP.P('&lt;"&amp;#REF!&amp;"&gt;' || "&amp;IF(MID(#REF!,1,6)="L_STUB","NULL","REC."&amp;#REF!)&amp;" || '&lt;/"&amp;#REF!&amp;"&gt;');"</f>
      </c>
      <c r="B714" s="192"/>
      <c r="C714" s="190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0">
        <f>"HTP.P('&lt;"&amp;#REF!&amp;"&gt;' || "&amp;IF(MID(#REF!,1,6)="L_STUB","NULL","REC."&amp;#REF!)&amp;" || '&lt;/"&amp;#REF!&amp;"&gt;');"</f>
      </c>
      <c r="B715" s="192"/>
      <c r="C715" s="190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0">
        <f>"HTP.P('&lt;"&amp;#REF!&amp;"&gt;' || "&amp;IF(MID(#REF!,1,6)="L_STUB","NULL","REC."&amp;#REF!)&amp;" || '&lt;/"&amp;#REF!&amp;"&gt;');"</f>
      </c>
      <c r="B716" s="192"/>
      <c r="C716" s="190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0">
        <f>"HTP.P('&lt;"&amp;#REF!&amp;"&gt;' || "&amp;IF(MID(#REF!,1,6)="L_STUB","NULL","REC."&amp;#REF!)&amp;" || '&lt;/"&amp;#REF!&amp;"&gt;');"</f>
      </c>
      <c r="B717" s="192"/>
      <c r="C717" s="190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0">
        <f>"HTP.P('&lt;"&amp;#REF!&amp;"&gt;' || "&amp;IF(MID(#REF!,1,6)="L_STUB","NULL","REC."&amp;#REF!)&amp;" || '&lt;/"&amp;#REF!&amp;"&gt;');"</f>
      </c>
      <c r="B718" s="192"/>
      <c r="C718" s="190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0">
        <f>"HTP.P('&lt;"&amp;#REF!&amp;"&gt;' || "&amp;IF(MID(#REF!,1,6)="L_STUB","NULL","REC."&amp;#REF!)&amp;" || '&lt;/"&amp;#REF!&amp;"&gt;');"</f>
      </c>
      <c r="B719" s="192"/>
      <c r="C719" s="190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0">
        <f>"HTP.P('&lt;"&amp;#REF!&amp;"&gt;' || "&amp;IF(MID(#REF!,1,6)="L_STUB","NULL","REC."&amp;#REF!)&amp;" || '&lt;/"&amp;#REF!&amp;"&gt;');"</f>
      </c>
      <c r="B720" s="192"/>
      <c r="C720" s="190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0">
        <f>"HTP.P('&lt;"&amp;#REF!&amp;"&gt;' || "&amp;IF(MID(#REF!,1,6)="L_STUB","NULL","REC."&amp;#REF!)&amp;" || '&lt;/"&amp;#REF!&amp;"&gt;');"</f>
      </c>
      <c r="B721" s="192"/>
      <c r="C721" s="190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0">
        <f>"HTP.P('&lt;"&amp;#REF!&amp;"&gt;' || "&amp;IF(MID(#REF!,1,6)="L_STUB","NULL","REC."&amp;#REF!)&amp;" || '&lt;/"&amp;#REF!&amp;"&gt;');"</f>
      </c>
      <c r="B722" s="192"/>
      <c r="C722" s="190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0">
        <f>"HTP.P('&lt;"&amp;#REF!&amp;"&gt;' || "&amp;IF(MID(#REF!,1,6)="L_STUB","NULL","REC."&amp;#REF!)&amp;" || '&lt;/"&amp;#REF!&amp;"&gt;');"</f>
      </c>
      <c r="B723" s="192"/>
      <c r="C723" s="190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0">
        <f>"HTP.P('&lt;"&amp;#REF!&amp;"&gt;' || "&amp;IF(MID(#REF!,1,6)="L_STUB","NULL","REC."&amp;#REF!)&amp;" || '&lt;/"&amp;#REF!&amp;"&gt;');"</f>
      </c>
      <c r="B724" s="192"/>
      <c r="C724" s="190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0">
        <f>"HTP.P('&lt;"&amp;#REF!&amp;"&gt;' || "&amp;IF(MID(#REF!,1,6)="L_STUB","NULL","REC."&amp;#REF!)&amp;" || '&lt;/"&amp;#REF!&amp;"&gt;');"</f>
      </c>
      <c r="B725" s="192"/>
      <c r="C725" s="190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0">
        <f>"HTP.P('&lt;"&amp;#REF!&amp;"&gt;' || "&amp;IF(MID(#REF!,1,6)="L_STUB","NULL","REC."&amp;#REF!)&amp;" || '&lt;/"&amp;#REF!&amp;"&gt;');"</f>
      </c>
      <c r="B726" s="192"/>
      <c r="C726" s="190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0">
        <f>"HTP.P('&lt;"&amp;#REF!&amp;"&gt;' || "&amp;IF(MID(#REF!,1,6)="L_STUB","NULL","REC."&amp;#REF!)&amp;" || '&lt;/"&amp;#REF!&amp;"&gt;');"</f>
      </c>
      <c r="B727" s="192"/>
      <c r="C727" s="190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0">
        <f>"HTP.P('&lt;"&amp;#REF!&amp;"&gt;' || "&amp;IF(MID(#REF!,1,6)="L_STUB","NULL","REC."&amp;#REF!)&amp;" || '&lt;/"&amp;#REF!&amp;"&gt;');"</f>
      </c>
      <c r="B728" s="192"/>
      <c r="C728" s="190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0">
        <f>"HTP.P('&lt;"&amp;#REF!&amp;"&gt;' || "&amp;IF(MID(#REF!,1,6)="L_STUB","NULL","REC."&amp;#REF!)&amp;" || '&lt;/"&amp;#REF!&amp;"&gt;');"</f>
      </c>
      <c r="B729" s="192"/>
      <c r="C729" s="190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0">
        <f>"HTP.P('&lt;"&amp;#REF!&amp;"&gt;' || "&amp;IF(MID(#REF!,1,6)="L_STUB","NULL","REC."&amp;#REF!)&amp;" || '&lt;/"&amp;#REF!&amp;"&gt;');"</f>
      </c>
      <c r="B730" s="192"/>
      <c r="C730" s="190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0">
        <f>"HTP.P('&lt;"&amp;#REF!&amp;"&gt;' || "&amp;IF(MID(#REF!,1,6)="L_STUB","NULL","REC."&amp;#REF!)&amp;" || '&lt;/"&amp;#REF!&amp;"&gt;');"</f>
      </c>
      <c r="B731" s="192"/>
      <c r="C731" s="190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0">
        <f>"HTP.P('&lt;"&amp;#REF!&amp;"&gt;' || "&amp;IF(MID(#REF!,1,6)="L_STUB","NULL","REC."&amp;#REF!)&amp;" || '&lt;/"&amp;#REF!&amp;"&gt;');"</f>
      </c>
      <c r="B732" s="192"/>
      <c r="C732" s="190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0">
        <f>"HTP.P('&lt;"&amp;#REF!&amp;"&gt;' || "&amp;IF(MID(#REF!,1,6)="L_STUB","NULL","REC."&amp;#REF!)&amp;" || '&lt;/"&amp;#REF!&amp;"&gt;');"</f>
      </c>
      <c r="B733" s="192"/>
      <c r="C733" s="190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0">
        <f>"HTP.P('&lt;"&amp;#REF!&amp;"&gt;' || "&amp;IF(MID(#REF!,1,6)="L_STUB","NULL","REC."&amp;#REF!)&amp;" || '&lt;/"&amp;#REF!&amp;"&gt;');"</f>
      </c>
      <c r="B734" s="192"/>
      <c r="C734" s="190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0">
        <f>"HTP.P('&lt;"&amp;#REF!&amp;"&gt;' || "&amp;IF(MID(#REF!,1,6)="L_STUB","NULL","REC."&amp;#REF!)&amp;" || '&lt;/"&amp;#REF!&amp;"&gt;');"</f>
      </c>
      <c r="B735" s="192"/>
      <c r="C735" s="190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0">
        <f>"HTP.P('&lt;"&amp;#REF!&amp;"&gt;' || "&amp;IF(MID(#REF!,1,6)="L_STUB","NULL","REC."&amp;#REF!)&amp;" || '&lt;/"&amp;#REF!&amp;"&gt;');"</f>
      </c>
      <c r="B736" s="192"/>
      <c r="C736" s="190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0">
        <f>"HTP.P('&lt;"&amp;#REF!&amp;"&gt;' || "&amp;IF(MID(#REF!,1,6)="L_STUB","NULL","REC."&amp;#REF!)&amp;" || '&lt;/"&amp;#REF!&amp;"&gt;');"</f>
      </c>
      <c r="B737" s="192"/>
      <c r="C737" s="190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0">
        <f>"HTP.P('&lt;"&amp;#REF!&amp;"&gt;' || "&amp;IF(MID(#REF!,1,6)="L_STUB","NULL","REC."&amp;#REF!)&amp;" || '&lt;/"&amp;#REF!&amp;"&gt;');"</f>
      </c>
      <c r="B738" s="192"/>
      <c r="C738" s="190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0">
        <f>"HTP.P('&lt;"&amp;#REF!&amp;"&gt;' || "&amp;IF(MID(#REF!,1,6)="L_STUB","NULL","REC."&amp;#REF!)&amp;" || '&lt;/"&amp;#REF!&amp;"&gt;');"</f>
      </c>
      <c r="B739" s="192"/>
      <c r="C739" s="190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0">
        <f>"HTP.P('&lt;"&amp;#REF!&amp;"&gt;' || "&amp;IF(MID(#REF!,1,6)="L_STUB","NULL","REC."&amp;#REF!)&amp;" || '&lt;/"&amp;#REF!&amp;"&gt;');"</f>
      </c>
      <c r="B740" s="192"/>
      <c r="C740" s="190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0">
        <f>"HTP.P('&lt;"&amp;#REF!&amp;"&gt;' || "&amp;IF(MID(#REF!,1,6)="L_STUB","NULL","REC."&amp;#REF!)&amp;" || '&lt;/"&amp;#REF!&amp;"&gt;');"</f>
      </c>
      <c r="B741" s="192"/>
      <c r="C741" s="190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0">
        <f>"HTP.P('&lt;"&amp;#REF!&amp;"&gt;' || "&amp;IF(MID(#REF!,1,6)="L_STUB","NULL","REC."&amp;#REF!)&amp;" || '&lt;/"&amp;#REF!&amp;"&gt;');"</f>
      </c>
      <c r="B742" s="192"/>
      <c r="C742" s="190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0">
        <f>"HTP.P('&lt;"&amp;#REF!&amp;"&gt;' || "&amp;IF(MID(#REF!,1,6)="L_STUB","NULL","REC."&amp;#REF!)&amp;" || '&lt;/"&amp;#REF!&amp;"&gt;');"</f>
      </c>
      <c r="B743" s="192"/>
      <c r="C743" s="190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0">
        <f>"HTP.P('&lt;"&amp;#REF!&amp;"&gt;' || "&amp;IF(MID(#REF!,1,6)="L_STUB","NULL","REC."&amp;#REF!)&amp;" || '&lt;/"&amp;#REF!&amp;"&gt;');"</f>
      </c>
      <c r="B744" s="192"/>
      <c r="C744" s="190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0">
        <f>"HTP.P('&lt;"&amp;#REF!&amp;"&gt;' || "&amp;IF(MID(#REF!,1,6)="L_STUB","NULL","REC."&amp;#REF!)&amp;" || '&lt;/"&amp;#REF!&amp;"&gt;');"</f>
      </c>
      <c r="B745" s="192"/>
      <c r="C745" s="190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0">
        <f>"HTP.P('&lt;"&amp;#REF!&amp;"&gt;' || "&amp;IF(MID(#REF!,1,6)="L_STUB","NULL","REC."&amp;#REF!)&amp;" || '&lt;/"&amp;#REF!&amp;"&gt;');"</f>
      </c>
      <c r="B746" s="192"/>
      <c r="C746" s="190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0">
        <f>"HTP.P('&lt;"&amp;#REF!&amp;"&gt;' || "&amp;IF(MID(#REF!,1,6)="L_STUB","NULL","REC."&amp;#REF!)&amp;" || '&lt;/"&amp;#REF!&amp;"&gt;');"</f>
      </c>
      <c r="B747" s="192"/>
      <c r="C747" s="190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0">
        <f>"HTP.P('&lt;"&amp;#REF!&amp;"&gt;' || "&amp;IF(MID(#REF!,1,6)="L_STUB","NULL","REC."&amp;#REF!)&amp;" || '&lt;/"&amp;#REF!&amp;"&gt;');"</f>
      </c>
      <c r="B748" s="192"/>
      <c r="C748" s="190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0">
        <f>"HTP.P('&lt;"&amp;#REF!&amp;"&gt;' || "&amp;IF(MID(#REF!,1,6)="L_STUB","NULL","REC."&amp;#REF!)&amp;" || '&lt;/"&amp;#REF!&amp;"&gt;');"</f>
      </c>
      <c r="B749" s="192"/>
      <c r="C749" s="190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0">
        <f>"HTP.P('&lt;"&amp;#REF!&amp;"&gt;' || "&amp;IF(MID(#REF!,1,6)="L_STUB","NULL","REC."&amp;#REF!)&amp;" || '&lt;/"&amp;#REF!&amp;"&gt;');"</f>
      </c>
      <c r="B750" s="192"/>
      <c r="C750" s="190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0">
        <f>"HTP.P('&lt;"&amp;#REF!&amp;"&gt;' || "&amp;IF(MID(#REF!,1,6)="L_STUB","NULL","REC."&amp;#REF!)&amp;" || '&lt;/"&amp;#REF!&amp;"&gt;');"</f>
      </c>
      <c r="B751" s="192"/>
      <c r="C751" s="190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0">
        <f>"HTP.P('&lt;"&amp;#REF!&amp;"&gt;' || "&amp;IF(MID(#REF!,1,6)="L_STUB","NULL","REC."&amp;#REF!)&amp;" || '&lt;/"&amp;#REF!&amp;"&gt;');"</f>
      </c>
      <c r="B752" s="192"/>
      <c r="C752" s="190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0">
        <f>"HTP.P('&lt;"&amp;#REF!&amp;"&gt;' || "&amp;IF(MID(#REF!,1,6)="L_STUB","NULL","REC."&amp;#REF!)&amp;" || '&lt;/"&amp;#REF!&amp;"&gt;');"</f>
      </c>
      <c r="B753" s="192"/>
      <c r="C753" s="190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0">
        <f>"HTP.P('&lt;"&amp;#REF!&amp;"&gt;' || "&amp;IF(MID(#REF!,1,6)="L_STUB","NULL","REC."&amp;#REF!)&amp;" || '&lt;/"&amp;#REF!&amp;"&gt;');"</f>
      </c>
      <c r="B754" s="192"/>
      <c r="C754" s="190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2"/>
      <c r="B755" s="192"/>
      <c r="C755" s="192"/>
      <c r="D755" s="192"/>
      <c r="F755" s="192"/>
      <c r="G755" s="192"/>
      <c r="H755" s="192"/>
      <c r="I755" s="192"/>
      <c r="J755" s="192"/>
    </row>
    <row customHeight="1" ht="11.25">
      <c r="A756" s="192"/>
      <c r="B756" s="192"/>
      <c r="C756" s="192"/>
      <c r="D756" s="192"/>
      <c r="F756" s="192"/>
      <c r="G756" s="192"/>
      <c r="H756" s="192"/>
      <c r="I756" s="192"/>
      <c r="J756" s="192"/>
    </row>
    <row customHeight="1" ht="11.25">
      <c r="A757" s="192"/>
      <c r="B757" s="192"/>
      <c r="C757" s="192"/>
      <c r="D757" s="192"/>
      <c r="F757" s="192"/>
      <c r="G757" s="192"/>
      <c r="H757" s="192"/>
      <c r="I757" s="192"/>
      <c r="J757" s="192"/>
    </row>
    <row customHeight="1" ht="11.25">
      <c r="A758" s="192"/>
      <c r="B758" s="192"/>
      <c r="C758" s="192"/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0">
        <f>"HTP.P('&lt;"&amp;#REF!&amp;"&gt;' || "&amp;IF(MID(#REF!,1,6)="L_STUB","NULL","REC."&amp;#REF!)&amp;" || '&lt;/"&amp;#REF!&amp;"&gt;');"</f>
      </c>
      <c r="B761" s="192"/>
      <c r="C761" s="190">
        <f>"DECODE(C_T."&amp;#REF!&amp;", 0, NULL, C_T."&amp;#REF!&amp;") AS "&amp;#REF!&amp;","</f>
      </c>
      <c r="D761" s="192"/>
      <c r="F761" s="192"/>
      <c r="G761" s="192"/>
      <c r="H761" s="192"/>
      <c r="I761" s="192"/>
      <c r="J761" s="192"/>
    </row>
    <row customHeight="1" ht="11.25">
      <c r="A762" s="190">
        <f>"HTP.P('&lt;"&amp;#REF!&amp;"&gt;' || "&amp;IF(MID(#REF!,1,6)="L_STUB","NULL","REC."&amp;#REF!)&amp;" || '&lt;/"&amp;#REF!&amp;"&gt;');"</f>
      </c>
      <c r="B762" s="192"/>
      <c r="C762" s="190">
        <f>"DECODE(C_T."&amp;#REF!&amp;", 0, NULL, C_T."&amp;#REF!&amp;") AS "&amp;#REF!&amp;","</f>
      </c>
      <c r="D762" s="192"/>
      <c r="F762" s="192"/>
      <c r="G762" s="192"/>
      <c r="H762" s="192"/>
      <c r="I762" s="192"/>
      <c r="J762" s="192"/>
    </row>
    <row customHeight="1" ht="11.25">
      <c r="A763" s="190">
        <f>"HTP.P('&lt;"&amp;#REF!&amp;"&gt;' || "&amp;IF(MID(#REF!,1,6)="L_STUB","NULL","REC."&amp;#REF!)&amp;" || '&lt;/"&amp;#REF!&amp;"&gt;');"</f>
      </c>
      <c r="B763" s="192"/>
      <c r="C763" s="190">
        <f>"DECODE(C_T."&amp;#REF!&amp;", 0, NULL, C_T."&amp;#REF!&amp;") AS "&amp;#REF!&amp;","</f>
      </c>
      <c r="D763" s="192"/>
      <c r="F763" s="192"/>
      <c r="G763" s="192"/>
      <c r="H763" s="192"/>
      <c r="I763" s="192"/>
      <c r="J763" s="192"/>
    </row>
    <row customHeight="1" ht="11.25">
      <c r="A764" s="190">
        <f>"HTP.P('&lt;"&amp;#REF!&amp;"&gt;' || "&amp;IF(MID(#REF!,1,6)="L_STUB","NULL","REC."&amp;#REF!)&amp;" || '&lt;/"&amp;#REF!&amp;"&gt;');"</f>
      </c>
      <c r="B764" s="192"/>
      <c r="C764" s="190">
        <f>"DECODE(C_T."&amp;#REF!&amp;", 0, NULL, C_T."&amp;#REF!&amp;") AS "&amp;#REF!&amp;","</f>
      </c>
      <c r="D764" s="192"/>
      <c r="F764" s="192"/>
      <c r="G764" s="192"/>
      <c r="H764" s="192"/>
      <c r="I764" s="192"/>
      <c r="J764" s="192"/>
    </row>
    <row customHeight="1" ht="11.25">
      <c r="A765" s="190">
        <f>"HTP.P('&lt;"&amp;#REF!&amp;"&gt;' || "&amp;IF(MID(#REF!,1,6)="L_STUB","NULL","REC."&amp;#REF!)&amp;" || '&lt;/"&amp;#REF!&amp;"&gt;');"</f>
      </c>
      <c r="B765" s="192"/>
      <c r="C765" s="190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0">
        <f>"HTP.P('&lt;"&amp;#REF!&amp;"&gt;' || "&amp;IF(MID(#REF!,1,6)="L_STUB","NULL","REC."&amp;#REF!)&amp;" || '&lt;/"&amp;#REF!&amp;"&gt;');"</f>
      </c>
      <c r="B766" s="192"/>
      <c r="C766" s="190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0">
        <f>"HTP.P('&lt;"&amp;#REF!&amp;"&gt;' || "&amp;IF(MID(#REF!,1,6)="L_STUB","NULL","REC."&amp;#REF!)&amp;" || '&lt;/"&amp;#REF!&amp;"&gt;');"</f>
      </c>
      <c r="B767" s="192"/>
      <c r="C767" s="190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0">
        <f>"HTP.P('&lt;"&amp;#REF!&amp;"&gt;' || "&amp;IF(MID(#REF!,1,6)="L_STUB","NULL","REC."&amp;#REF!)&amp;" || '&lt;/"&amp;#REF!&amp;"&gt;');"</f>
      </c>
      <c r="B768" s="192"/>
      <c r="C768" s="190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0">
        <f>"HTP.P('&lt;"&amp;#REF!&amp;"&gt;' || "&amp;IF(MID(#REF!,1,6)="L_STUB","NULL","REC."&amp;#REF!)&amp;" || '&lt;/"&amp;#REF!&amp;"&gt;');"</f>
      </c>
      <c r="B769" s="192"/>
      <c r="C769" s="190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0">
        <f>"HTP.P('&lt;"&amp;#REF!&amp;"&gt;' || "&amp;IF(MID(#REF!,1,6)="L_STUB","NULL","REC."&amp;#REF!)&amp;" || '&lt;/"&amp;#REF!&amp;"&gt;');"</f>
      </c>
      <c r="B770" s="192"/>
      <c r="C770" s="190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0">
        <f>"HTP.P('&lt;"&amp;#REF!&amp;"&gt;' || "&amp;IF(MID(#REF!,1,6)="L_STUB","NULL","REC."&amp;#REF!)&amp;" || '&lt;/"&amp;#REF!&amp;"&gt;');"</f>
      </c>
      <c r="B771" s="192"/>
      <c r="C771" s="190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0">
        <f>"HTP.P('&lt;"&amp;#REF!&amp;"&gt;' || "&amp;IF(MID(#REF!,1,6)="L_STUB","NULL","REC."&amp;#REF!)&amp;" || '&lt;/"&amp;#REF!&amp;"&gt;');"</f>
      </c>
      <c r="B772" s="192"/>
      <c r="C772" s="190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0">
        <f>"HTP.P('&lt;"&amp;#REF!&amp;"&gt;' || "&amp;IF(MID(#REF!,1,6)="L_STUB","NULL","REC."&amp;#REF!)&amp;" || '&lt;/"&amp;#REF!&amp;"&gt;');"</f>
      </c>
      <c r="B773" s="192"/>
      <c r="C773" s="190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0">
        <f>"HTP.P('&lt;"&amp;#REF!&amp;"&gt;' || "&amp;IF(MID(#REF!,1,6)="L_STUB","NULL","REC."&amp;#REF!)&amp;" || '&lt;/"&amp;#REF!&amp;"&gt;');"</f>
      </c>
      <c r="B774" s="192"/>
      <c r="C774" s="190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0">
        <f>"HTP.P('&lt;"&amp;#REF!&amp;"&gt;' || "&amp;IF(MID(#REF!,1,6)="L_STUB","NULL","REC."&amp;#REF!)&amp;" || '&lt;/"&amp;#REF!&amp;"&gt;');"</f>
      </c>
      <c r="B775" s="192"/>
      <c r="C775" s="190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0">
        <f>"HTP.P('&lt;"&amp;#REF!&amp;"&gt;' || "&amp;IF(MID(#REF!,1,6)="L_STUB","NULL","REC."&amp;#REF!)&amp;" || '&lt;/"&amp;#REF!&amp;"&gt;');"</f>
      </c>
      <c r="B776" s="192"/>
      <c r="C776" s="190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0">
        <f>"HTP.P('&lt;"&amp;#REF!&amp;"&gt;' || "&amp;IF(MID(#REF!,1,6)="L_STUB","NULL","REC."&amp;#REF!)&amp;" || '&lt;/"&amp;#REF!&amp;"&gt;');"</f>
      </c>
      <c r="B777" s="192"/>
      <c r="C777" s="190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0">
        <f>"HTP.P('&lt;"&amp;#REF!&amp;"&gt;' || "&amp;IF(MID(#REF!,1,6)="L_STUB","NULL","REC."&amp;#REF!)&amp;" || '&lt;/"&amp;#REF!&amp;"&gt;');"</f>
      </c>
      <c r="B778" s="192"/>
      <c r="C778" s="190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0">
        <f>"HTP.P('&lt;"&amp;#REF!&amp;"&gt;' || "&amp;IF(MID(#REF!,1,6)="L_STUB","NULL","REC."&amp;#REF!)&amp;" || '&lt;/"&amp;#REF!&amp;"&gt;');"</f>
      </c>
      <c r="B779" s="192"/>
      <c r="C779" s="190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0">
        <f>"HTP.P('&lt;"&amp;#REF!&amp;"&gt;' || "&amp;IF(MID(#REF!,1,6)="L_STUB","NULL","REC."&amp;#REF!)&amp;" || '&lt;/"&amp;#REF!&amp;"&gt;');"</f>
      </c>
      <c r="B780" s="192"/>
      <c r="C780" s="190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0">
        <f>"HTP.P('&lt;"&amp;#REF!&amp;"&gt;' || "&amp;IF(MID(#REF!,1,6)="L_STUB","NULL","REC."&amp;#REF!)&amp;" || '&lt;/"&amp;#REF!&amp;"&gt;');"</f>
      </c>
      <c r="B781" s="192"/>
      <c r="C781" s="190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0">
        <f>"HTP.P('&lt;"&amp;#REF!&amp;"&gt;' || "&amp;IF(MID(#REF!,1,6)="L_STUB","NULL","REC."&amp;#REF!)&amp;" || '&lt;/"&amp;#REF!&amp;"&gt;');"</f>
      </c>
      <c r="B782" s="192"/>
      <c r="C782" s="190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0">
        <f>"HTP.P('&lt;"&amp;#REF!&amp;"&gt;' || "&amp;IF(MID(#REF!,1,6)="L_STUB","NULL","REC."&amp;#REF!)&amp;" || '&lt;/"&amp;#REF!&amp;"&gt;');"</f>
      </c>
      <c r="B783" s="192"/>
      <c r="C783" s="190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0">
        <f>"HTP.P('&lt;"&amp;#REF!&amp;"&gt;' || "&amp;IF(MID(#REF!,1,6)="L_STUB","NULL","REC."&amp;#REF!)&amp;" || '&lt;/"&amp;#REF!&amp;"&gt;');"</f>
      </c>
      <c r="B784" s="192"/>
      <c r="C784" s="190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0">
        <f>"HTP.P('&lt;"&amp;#REF!&amp;"&gt;' || "&amp;IF(MID(#REF!,1,6)="L_STUB","NULL","REC."&amp;#REF!)&amp;" || '&lt;/"&amp;#REF!&amp;"&gt;');"</f>
      </c>
      <c r="B785" s="192"/>
      <c r="C785" s="190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0">
        <f>"HTP.P('&lt;"&amp;#REF!&amp;"&gt;' || "&amp;IF(MID(#REF!,1,6)="L_STUB","NULL","REC."&amp;#REF!)&amp;" || '&lt;/"&amp;#REF!&amp;"&gt;');"</f>
      </c>
      <c r="B786" s="192"/>
      <c r="C786" s="190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0">
        <f>"HTP.P('&lt;"&amp;#REF!&amp;"&gt;' || "&amp;IF(MID(#REF!,1,6)="L_STUB","NULL","REC."&amp;#REF!)&amp;" || '&lt;/"&amp;#REF!&amp;"&gt;');"</f>
      </c>
      <c r="B787" s="192"/>
      <c r="C787" s="190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0">
        <f>"HTP.P('&lt;"&amp;#REF!&amp;"&gt;' || "&amp;IF(MID(#REF!,1,6)="L_STUB","NULL","REC."&amp;#REF!)&amp;" || '&lt;/"&amp;#REF!&amp;"&gt;');"</f>
      </c>
      <c r="B788" s="192"/>
      <c r="C788" s="190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0">
        <f>"HTP.P('&lt;"&amp;#REF!&amp;"&gt;' || "&amp;IF(MID(#REF!,1,6)="L_STUB","NULL","REC."&amp;#REF!)&amp;" || '&lt;/"&amp;#REF!&amp;"&gt;');"</f>
      </c>
      <c r="B789" s="192"/>
      <c r="C789" s="190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0">
        <f>"HTP.P('&lt;"&amp;#REF!&amp;"&gt;' || "&amp;IF(MID(#REF!,1,6)="L_STUB","NULL","REC."&amp;#REF!)&amp;" || '&lt;/"&amp;#REF!&amp;"&gt;');"</f>
      </c>
      <c r="B790" s="192"/>
      <c r="C790" s="190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0">
        <f>"HTP.P('&lt;"&amp;#REF!&amp;"&gt;' || "&amp;IF(MID(#REF!,1,6)="L_STUB","NULL","REC."&amp;#REF!)&amp;" || '&lt;/"&amp;#REF!&amp;"&gt;');"</f>
      </c>
      <c r="B791" s="192"/>
      <c r="C791" s="190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0">
        <f>"HTP.P('&lt;"&amp;#REF!&amp;"&gt;' || "&amp;IF(MID(#REF!,1,6)="L_STUB","NULL","REC."&amp;#REF!)&amp;" || '&lt;/"&amp;#REF!&amp;"&gt;');"</f>
      </c>
      <c r="B792" s="192"/>
      <c r="C792" s="190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0">
        <f>"HTP.P('&lt;"&amp;#REF!&amp;"&gt;' || "&amp;IF(MID(#REF!,1,6)="L_STUB","NULL","REC."&amp;#REF!)&amp;" || '&lt;/"&amp;#REF!&amp;"&gt;');"</f>
      </c>
      <c r="B793" s="192"/>
      <c r="C793" s="190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0">
        <f>"HTP.P('&lt;"&amp;#REF!&amp;"&gt;' || "&amp;IF(MID(#REF!,1,6)="L_STUB","NULL","REC."&amp;#REF!)&amp;" || '&lt;/"&amp;#REF!&amp;"&gt;');"</f>
      </c>
      <c r="B794" s="192"/>
      <c r="C794" s="190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0">
        <f>"HTP.P('&lt;"&amp;#REF!&amp;"&gt;' || "&amp;IF(MID(#REF!,1,6)="L_STUB","NULL","REC."&amp;#REF!)&amp;" || '&lt;/"&amp;#REF!&amp;"&gt;');"</f>
      </c>
      <c r="B795" s="192"/>
      <c r="C795" s="190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0">
        <f>"HTP.P('&lt;"&amp;#REF!&amp;"&gt;' || "&amp;IF(MID(#REF!,1,6)="L_STUB","NULL","REC."&amp;#REF!)&amp;" || '&lt;/"&amp;#REF!&amp;"&gt;');"</f>
      </c>
      <c r="B796" s="192"/>
      <c r="C796" s="190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0">
        <f>"HTP.P('&lt;"&amp;#REF!&amp;"&gt;' || "&amp;IF(MID(#REF!,1,6)="L_STUB","NULL","REC."&amp;#REF!)&amp;" || '&lt;/"&amp;#REF!&amp;"&gt;');"</f>
      </c>
      <c r="B797" s="192"/>
      <c r="C797" s="190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0">
        <f>"HTP.P('&lt;"&amp;#REF!&amp;"&gt;' || "&amp;IF(MID(#REF!,1,6)="L_STUB","NULL","REC."&amp;#REF!)&amp;" || '&lt;/"&amp;#REF!&amp;"&gt;');"</f>
      </c>
      <c r="B798" s="192"/>
      <c r="C798" s="190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0">
        <f>"HTP.P('&lt;"&amp;#REF!&amp;"&gt;' || "&amp;IF(MID(#REF!,1,6)="L_STUB","NULL","REC."&amp;#REF!)&amp;" || '&lt;/"&amp;#REF!&amp;"&gt;');"</f>
      </c>
      <c r="B799" s="192"/>
      <c r="C799" s="190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0">
        <f>"HTP.P('&lt;"&amp;#REF!&amp;"&gt;' || "&amp;IF(MID(#REF!,1,6)="L_STUB","NULL","REC."&amp;#REF!)&amp;" || '&lt;/"&amp;#REF!&amp;"&gt;');"</f>
      </c>
      <c r="B800" s="192"/>
      <c r="C800" s="190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0">
        <f>"HTP.P('&lt;"&amp;#REF!&amp;"&gt;' || "&amp;IF(MID(#REF!,1,6)="L_STUB","NULL","REC."&amp;#REF!)&amp;" || '&lt;/"&amp;#REF!&amp;"&gt;');"</f>
      </c>
      <c r="B801" s="192"/>
      <c r="C801" s="190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0">
        <f>"HTP.P('&lt;"&amp;#REF!&amp;"&gt;' || "&amp;IF(MID(#REF!,1,6)="L_STUB","NULL","REC."&amp;#REF!)&amp;" || '&lt;/"&amp;#REF!&amp;"&gt;');"</f>
      </c>
      <c r="B802" s="192"/>
      <c r="C802" s="190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0">
        <f>"HTP.P('&lt;"&amp;#REF!&amp;"&gt;' || "&amp;IF(MID(#REF!,1,6)="L_STUB","NULL","REC."&amp;#REF!)&amp;" || '&lt;/"&amp;#REF!&amp;"&gt;');"</f>
      </c>
      <c r="B803" s="192"/>
      <c r="C803" s="190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0">
        <f>"HTP.P('&lt;"&amp;#REF!&amp;"&gt;' || "&amp;IF(MID(#REF!,1,6)="L_STUB","NULL","REC."&amp;#REF!)&amp;" || '&lt;/"&amp;#REF!&amp;"&gt;');"</f>
      </c>
      <c r="B804" s="192"/>
      <c r="C804" s="190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0">
        <f>"HTP.P('&lt;"&amp;#REF!&amp;"&gt;' || "&amp;IF(MID(#REF!,1,6)="L_STUB","NULL","REC."&amp;#REF!)&amp;" || '&lt;/"&amp;#REF!&amp;"&gt;');"</f>
      </c>
      <c r="B805" s="192"/>
      <c r="C805" s="190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0">
        <f>"HTP.P('&lt;"&amp;#REF!&amp;"&gt;' || "&amp;IF(MID(#REF!,1,6)="L_STUB","NULL","REC."&amp;#REF!)&amp;" || '&lt;/"&amp;#REF!&amp;"&gt;');"</f>
      </c>
      <c r="B806" s="192"/>
      <c r="C806" s="190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0">
        <f>"HTP.P('&lt;"&amp;#REF!&amp;"&gt;' || "&amp;IF(MID(#REF!,1,6)="L_STUB","NULL","REC."&amp;#REF!)&amp;" || '&lt;/"&amp;#REF!&amp;"&gt;');"</f>
      </c>
      <c r="B807" s="192"/>
      <c r="C807" s="190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0">
        <f>"HTP.P('&lt;"&amp;#REF!&amp;"&gt;' || "&amp;IF(MID(#REF!,1,6)="L_STUB","NULL","REC."&amp;#REF!)&amp;" || '&lt;/"&amp;#REF!&amp;"&gt;');"</f>
      </c>
      <c r="B808" s="192"/>
      <c r="C808" s="190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0">
        <f>"HTP.P('&lt;"&amp;#REF!&amp;"&gt;' || "&amp;IF(MID(#REF!,1,6)="L_STUB","NULL","REC."&amp;#REF!)&amp;" || '&lt;/"&amp;#REF!&amp;"&gt;');"</f>
      </c>
      <c r="B809" s="192"/>
      <c r="C809" s="190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0">
        <f>"HTP.P('&lt;"&amp;#REF!&amp;"&gt;' || "&amp;IF(MID(#REF!,1,6)="L_STUB","NULL","REC."&amp;#REF!)&amp;" || '&lt;/"&amp;#REF!&amp;"&gt;');"</f>
      </c>
      <c r="B810" s="192"/>
      <c r="C810" s="190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0">
        <f>"HTP.P('&lt;"&amp;#REF!&amp;"&gt;' || "&amp;IF(MID(#REF!,1,6)="L_STUB","NULL","REC."&amp;#REF!)&amp;" || '&lt;/"&amp;#REF!&amp;"&gt;');"</f>
      </c>
      <c r="B811" s="192"/>
      <c r="C811" s="190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0">
        <f>"HTP.P('&lt;"&amp;#REF!&amp;"&gt;' || "&amp;IF(MID(#REF!,1,6)="L_STUB","NULL","REC."&amp;#REF!)&amp;" || '&lt;/"&amp;#REF!&amp;"&gt;');"</f>
      </c>
      <c r="B812" s="192"/>
      <c r="C812" s="190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0">
        <f>"HTP.P('&lt;"&amp;#REF!&amp;"&gt;' || "&amp;IF(MID(#REF!,1,6)="L_STUB","NULL","REC."&amp;#REF!)&amp;" || '&lt;/"&amp;#REF!&amp;"&gt;');"</f>
      </c>
      <c r="B813" s="192"/>
      <c r="C813" s="190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0">
        <f>"HTP.P('&lt;"&amp;#REF!&amp;"&gt;' || "&amp;IF(MID(#REF!,1,6)="L_STUB","NULL","REC."&amp;#REF!)&amp;" || '&lt;/"&amp;#REF!&amp;"&gt;');"</f>
      </c>
      <c r="B814" s="192"/>
      <c r="C814" s="190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0">
        <f>"HTP.P('&lt;"&amp;#REF!&amp;"&gt;' || "&amp;IF(MID(#REF!,1,6)="L_STUB","NULL","REC."&amp;#REF!)&amp;" || '&lt;/"&amp;#REF!&amp;"&gt;');"</f>
      </c>
      <c r="B815" s="192"/>
      <c r="C815" s="190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0">
        <f>"HTP.P('&lt;"&amp;#REF!&amp;"&gt;' || "&amp;IF(MID(#REF!,1,6)="L_STUB","NULL","REC."&amp;#REF!)&amp;" || '&lt;/"&amp;#REF!&amp;"&gt;');"</f>
      </c>
      <c r="B816" s="192"/>
      <c r="C816" s="190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0">
        <f>"HTP.P('&lt;"&amp;#REF!&amp;"&gt;' || "&amp;IF(MID(#REF!,1,6)="L_STUB","NULL","REC."&amp;#REF!)&amp;" || '&lt;/"&amp;#REF!&amp;"&gt;');"</f>
      </c>
      <c r="B817" s="192"/>
      <c r="C817" s="190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0">
        <f>"HTP.P('&lt;"&amp;#REF!&amp;"&gt;' || "&amp;IF(MID(#REF!,1,6)="L_STUB","NULL","REC."&amp;#REF!)&amp;" || '&lt;/"&amp;#REF!&amp;"&gt;');"</f>
      </c>
      <c r="B818" s="192"/>
      <c r="C818" s="190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0">
        <f>"HTP.P('&lt;"&amp;#REF!&amp;"&gt;' || "&amp;IF(MID(#REF!,1,6)="L_STUB","NULL","REC."&amp;#REF!)&amp;" || '&lt;/"&amp;#REF!&amp;"&gt;');"</f>
      </c>
      <c r="B819" s="192"/>
      <c r="C819" s="190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0">
        <f>"HTP.P('&lt;"&amp;#REF!&amp;"&gt;' || "&amp;IF(MID(#REF!,1,6)="L_STUB","NULL","REC."&amp;#REF!)&amp;" || '&lt;/"&amp;#REF!&amp;"&gt;');"</f>
      </c>
      <c r="B820" s="192"/>
      <c r="C820" s="190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0">
        <f>"HTP.P('&lt;"&amp;#REF!&amp;"&gt;' || "&amp;IF(MID(#REF!,1,6)="L_STUB","NULL","REC."&amp;#REF!)&amp;" || '&lt;/"&amp;#REF!&amp;"&gt;');"</f>
      </c>
      <c r="B821" s="192"/>
      <c r="C821" s="190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0">
        <f>"HTP.P('&lt;"&amp;#REF!&amp;"&gt;' || "&amp;IF(MID(#REF!,1,6)="L_STUB","NULL","REC."&amp;#REF!)&amp;" || '&lt;/"&amp;#REF!&amp;"&gt;');"</f>
      </c>
      <c r="B822" s="192"/>
      <c r="C822" s="190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0">
        <f>"HTP.P('&lt;"&amp;#REF!&amp;"&gt;' || "&amp;IF(MID(#REF!,1,6)="L_STUB","NULL","REC."&amp;#REF!)&amp;" || '&lt;/"&amp;#REF!&amp;"&gt;');"</f>
      </c>
      <c r="B823" s="192"/>
      <c r="C823" s="190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0">
        <f>"HTP.P('&lt;"&amp;#REF!&amp;"&gt;' || "&amp;IF(MID(#REF!,1,6)="L_STUB","NULL","REC."&amp;#REF!)&amp;" || '&lt;/"&amp;#REF!&amp;"&gt;');"</f>
      </c>
      <c r="B824" s="192"/>
      <c r="C824" s="190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0">
        <f>"HTP.P('&lt;"&amp;#REF!&amp;"&gt;' || "&amp;IF(MID(#REF!,1,6)="L_STUB","NULL","REC."&amp;#REF!)&amp;" || '&lt;/"&amp;#REF!&amp;"&gt;');"</f>
      </c>
      <c r="B825" s="192"/>
      <c r="C825" s="190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0">
        <f>"HTP.P('&lt;"&amp;#REF!&amp;"&gt;' || "&amp;IF(MID(#REF!,1,6)="L_STUB","NULL","REC."&amp;#REF!)&amp;" || '&lt;/"&amp;#REF!&amp;"&gt;');"</f>
      </c>
      <c r="B826" s="192"/>
      <c r="C826" s="190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0">
        <f>"HTP.P('&lt;"&amp;#REF!&amp;"&gt;' || "&amp;IF(MID(#REF!,1,6)="L_STUB","NULL","REC."&amp;#REF!)&amp;" || '&lt;/"&amp;#REF!&amp;"&gt;');"</f>
      </c>
      <c r="B827" s="192"/>
      <c r="C827" s="190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0">
        <f>"HTP.P('&lt;"&amp;#REF!&amp;"&gt;' || "&amp;IF(MID(#REF!,1,6)="L_STUB","NULL","REC."&amp;#REF!)&amp;" || '&lt;/"&amp;#REF!&amp;"&gt;');"</f>
      </c>
      <c r="B828" s="192"/>
      <c r="C828" s="190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0">
        <f>"HTP.P('&lt;"&amp;#REF!&amp;"&gt;' || "&amp;IF(MID(#REF!,1,6)="L_STUB","NULL","REC."&amp;#REF!)&amp;" || '&lt;/"&amp;#REF!&amp;"&gt;');"</f>
      </c>
      <c r="B829" s="192"/>
      <c r="C829" s="190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0">
        <f>"HTP.P('&lt;"&amp;#REF!&amp;"&gt;' || "&amp;IF(MID(#REF!,1,6)="L_STUB","NULL","REC."&amp;#REF!)&amp;" || '&lt;/"&amp;#REF!&amp;"&gt;');"</f>
      </c>
      <c r="B830" s="192"/>
      <c r="C830" s="190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2"/>
      <c r="B831" s="192"/>
      <c r="C831" s="192"/>
      <c r="D831" s="192"/>
      <c r="F831" s="192"/>
      <c r="G831" s="192"/>
      <c r="H831" s="192"/>
      <c r="I831" s="192"/>
      <c r="J831" s="192"/>
    </row>
    <row customHeight="1" ht="11.25">
      <c r="A832" s="192"/>
      <c r="B832" s="192"/>
      <c r="C832" s="192"/>
      <c r="D832" s="192"/>
      <c r="F832" s="192"/>
      <c r="G832" s="192"/>
      <c r="H832" s="192"/>
      <c r="I832" s="192"/>
      <c r="J832" s="192"/>
    </row>
    <row customHeight="1" ht="11.25">
      <c r="A833" s="192"/>
      <c r="B833" s="192"/>
      <c r="C833" s="192"/>
      <c r="D833" s="192"/>
      <c r="F833" s="192"/>
      <c r="G833" s="192"/>
      <c r="H833" s="192"/>
      <c r="I833" s="192"/>
      <c r="J833" s="192"/>
    </row>
    <row customHeight="1" ht="11.25">
      <c r="A834" s="192"/>
      <c r="B834" s="192"/>
      <c r="C834" s="192"/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0">
        <f>"HTP.P('&lt;"&amp;#REF!&amp;"&gt;' || "&amp;IF(MID(#REF!,1,6)="L_STUB","NULL","REC."&amp;#REF!)&amp;" || '&lt;/"&amp;#REF!&amp;"&gt;');"</f>
      </c>
      <c r="B837" s="192"/>
      <c r="C837" s="190">
        <f>"DECODE(C_T."&amp;#REF!&amp;", 0, NULL, C_T."&amp;#REF!&amp;") AS "&amp;#REF!&amp;","</f>
      </c>
      <c r="D837" s="192"/>
      <c r="F837" s="192"/>
      <c r="G837" s="192"/>
      <c r="H837" s="192"/>
      <c r="I837" s="192"/>
      <c r="J837" s="192"/>
    </row>
    <row customHeight="1" ht="11.25">
      <c r="A838" s="190">
        <f>"HTP.P('&lt;"&amp;#REF!&amp;"&gt;' || "&amp;IF(MID(#REF!,1,6)="L_STUB","NULL","REC."&amp;#REF!)&amp;" || '&lt;/"&amp;#REF!&amp;"&gt;');"</f>
      </c>
      <c r="B838" s="192"/>
      <c r="C838" s="190">
        <f>"DECODE(C_T."&amp;#REF!&amp;", 0, NULL, C_T."&amp;#REF!&amp;") AS "&amp;#REF!&amp;","</f>
      </c>
      <c r="D838" s="192"/>
      <c r="F838" s="192"/>
      <c r="G838" s="192"/>
      <c r="H838" s="192"/>
      <c r="I838" s="192"/>
      <c r="J838" s="192"/>
    </row>
    <row customHeight="1" ht="11.25">
      <c r="A839" s="190">
        <f>"HTP.P('&lt;"&amp;#REF!&amp;"&gt;' || "&amp;IF(MID(#REF!,1,6)="L_STUB","NULL","REC."&amp;#REF!)&amp;" || '&lt;/"&amp;#REF!&amp;"&gt;');"</f>
      </c>
      <c r="B839" s="192"/>
      <c r="C839" s="190">
        <f>"DECODE(C_T."&amp;#REF!&amp;", 0, NULL, C_T."&amp;#REF!&amp;") AS "&amp;#REF!&amp;","</f>
      </c>
      <c r="D839" s="192"/>
      <c r="F839" s="192"/>
      <c r="G839" s="192"/>
      <c r="H839" s="192"/>
      <c r="I839" s="192"/>
      <c r="J839" s="192"/>
    </row>
    <row customHeight="1" ht="11.25">
      <c r="A840" s="190">
        <f>"HTP.P('&lt;"&amp;#REF!&amp;"&gt;' || "&amp;IF(MID(#REF!,1,6)="L_STUB","NULL","REC."&amp;#REF!)&amp;" || '&lt;/"&amp;#REF!&amp;"&gt;');"</f>
      </c>
      <c r="B840" s="192"/>
      <c r="C840" s="190">
        <f>"DECODE(C_T."&amp;#REF!&amp;", 0, NULL, C_T."&amp;#REF!&amp;") AS "&amp;#REF!&amp;","</f>
      </c>
      <c r="D840" s="192"/>
      <c r="F840" s="192"/>
      <c r="G840" s="192"/>
      <c r="H840" s="192"/>
      <c r="I840" s="192"/>
      <c r="J840" s="192"/>
    </row>
    <row customHeight="1" ht="11.25">
      <c r="A841" s="190">
        <f>"HTP.P('&lt;"&amp;#REF!&amp;"&gt;' || "&amp;IF(MID(#REF!,1,6)="L_STUB","NULL","REC."&amp;#REF!)&amp;" || '&lt;/"&amp;#REF!&amp;"&gt;');"</f>
      </c>
      <c r="B841" s="192"/>
      <c r="C841" s="190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0">
        <f>"HTP.P('&lt;"&amp;#REF!&amp;"&gt;' || "&amp;IF(MID(#REF!,1,6)="L_STUB","NULL","REC."&amp;#REF!)&amp;" || '&lt;/"&amp;#REF!&amp;"&gt;');"</f>
      </c>
      <c r="B842" s="192"/>
      <c r="C842" s="190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0">
        <f>"HTP.P('&lt;"&amp;#REF!&amp;"&gt;' || "&amp;IF(MID(#REF!,1,6)="L_STUB","NULL","REC."&amp;#REF!)&amp;" || '&lt;/"&amp;#REF!&amp;"&gt;');"</f>
      </c>
      <c r="B843" s="192"/>
      <c r="C843" s="190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0">
        <f>"HTP.P('&lt;"&amp;#REF!&amp;"&gt;' || "&amp;IF(MID(#REF!,1,6)="L_STUB","NULL","REC."&amp;#REF!)&amp;" || '&lt;/"&amp;#REF!&amp;"&gt;');"</f>
      </c>
      <c r="B844" s="192"/>
      <c r="C844" s="190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0">
        <f>"HTP.P('&lt;"&amp;#REF!&amp;"&gt;' || "&amp;IF(MID(#REF!,1,6)="L_STUB","NULL","REC."&amp;#REF!)&amp;" || '&lt;/"&amp;#REF!&amp;"&gt;');"</f>
      </c>
      <c r="B845" s="192"/>
      <c r="C845" s="190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0">
        <f>"HTP.P('&lt;"&amp;#REF!&amp;"&gt;' || "&amp;IF(MID(#REF!,1,6)="L_STUB","NULL","REC."&amp;#REF!)&amp;" || '&lt;/"&amp;#REF!&amp;"&gt;');"</f>
      </c>
      <c r="B846" s="192"/>
      <c r="C846" s="190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0">
        <f>"HTP.P('&lt;"&amp;#REF!&amp;"&gt;' || "&amp;IF(MID(#REF!,1,6)="L_STUB","NULL","REC."&amp;#REF!)&amp;" || '&lt;/"&amp;#REF!&amp;"&gt;');"</f>
      </c>
      <c r="B847" s="192"/>
      <c r="C847" s="190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0">
        <f>"HTP.P('&lt;"&amp;#REF!&amp;"&gt;' || "&amp;IF(MID(#REF!,1,6)="L_STUB","NULL","REC."&amp;#REF!)&amp;" || '&lt;/"&amp;#REF!&amp;"&gt;');"</f>
      </c>
      <c r="B848" s="192"/>
      <c r="C848" s="190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0">
        <f>"HTP.P('&lt;"&amp;#REF!&amp;"&gt;' || "&amp;IF(MID(#REF!,1,6)="L_STUB","NULL","REC."&amp;#REF!)&amp;" || '&lt;/"&amp;#REF!&amp;"&gt;');"</f>
      </c>
      <c r="B849" s="192"/>
      <c r="C849" s="190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0">
        <f>"HTP.P('&lt;"&amp;#REF!&amp;"&gt;' || "&amp;IF(MID(#REF!,1,6)="L_STUB","NULL","REC."&amp;#REF!)&amp;" || '&lt;/"&amp;#REF!&amp;"&gt;');"</f>
      </c>
      <c r="B850" s="192"/>
      <c r="C850" s="190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0">
        <f>"HTP.P('&lt;"&amp;#REF!&amp;"&gt;' || "&amp;IF(MID(#REF!,1,6)="L_STUB","NULL","REC."&amp;#REF!)&amp;" || '&lt;/"&amp;#REF!&amp;"&gt;');"</f>
      </c>
      <c r="B851" s="192"/>
      <c r="C851" s="190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0">
        <f>"HTP.P('&lt;"&amp;#REF!&amp;"&gt;' || "&amp;IF(MID(#REF!,1,6)="L_STUB","NULL","REC."&amp;#REF!)&amp;" || '&lt;/"&amp;#REF!&amp;"&gt;');"</f>
      </c>
      <c r="B852" s="192"/>
      <c r="C852" s="190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0">
        <f>"HTP.P('&lt;"&amp;#REF!&amp;"&gt;' || "&amp;IF(MID(#REF!,1,6)="L_STUB","NULL","REC."&amp;#REF!)&amp;" || '&lt;/"&amp;#REF!&amp;"&gt;');"</f>
      </c>
      <c r="B853" s="192"/>
      <c r="C853" s="190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0">
        <f>"HTP.P('&lt;"&amp;#REF!&amp;"&gt;' || "&amp;IF(MID(#REF!,1,6)="L_STUB","NULL","REC."&amp;#REF!)&amp;" || '&lt;/"&amp;#REF!&amp;"&gt;');"</f>
      </c>
      <c r="B854" s="192"/>
      <c r="C854" s="190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0">
        <f>"HTP.P('&lt;"&amp;#REF!&amp;"&gt;' || "&amp;IF(MID(#REF!,1,6)="L_STUB","NULL","REC."&amp;#REF!)&amp;" || '&lt;/"&amp;#REF!&amp;"&gt;');"</f>
      </c>
      <c r="B855" s="192"/>
      <c r="C855" s="190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0">
        <f>"HTP.P('&lt;"&amp;#REF!&amp;"&gt;' || "&amp;IF(MID(#REF!,1,6)="L_STUB","NULL","REC."&amp;#REF!)&amp;" || '&lt;/"&amp;#REF!&amp;"&gt;');"</f>
      </c>
      <c r="B856" s="192"/>
      <c r="C856" s="190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0">
        <f>"HTP.P('&lt;"&amp;#REF!&amp;"&gt;' || "&amp;IF(MID(#REF!,1,6)="L_STUB","NULL","REC."&amp;#REF!)&amp;" || '&lt;/"&amp;#REF!&amp;"&gt;');"</f>
      </c>
      <c r="B857" s="192"/>
      <c r="C857" s="190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0">
        <f>"HTP.P('&lt;"&amp;#REF!&amp;"&gt;' || "&amp;IF(MID(#REF!,1,6)="L_STUB","NULL","REC."&amp;#REF!)&amp;" || '&lt;/"&amp;#REF!&amp;"&gt;');"</f>
      </c>
      <c r="B858" s="192"/>
      <c r="C858" s="190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0">
        <f>"HTP.P('&lt;"&amp;#REF!&amp;"&gt;' || "&amp;IF(MID(#REF!,1,6)="L_STUB","NULL","REC."&amp;#REF!)&amp;" || '&lt;/"&amp;#REF!&amp;"&gt;');"</f>
      </c>
      <c r="B859" s="192"/>
      <c r="C859" s="190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0">
        <f>"HTP.P('&lt;"&amp;#REF!&amp;"&gt;' || "&amp;IF(MID(#REF!,1,6)="L_STUB","NULL","REC."&amp;#REF!)&amp;" || '&lt;/"&amp;#REF!&amp;"&gt;');"</f>
      </c>
      <c r="B860" s="192"/>
      <c r="C860" s="190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0">
        <f>"HTP.P('&lt;"&amp;#REF!&amp;"&gt;' || "&amp;IF(MID(#REF!,1,6)="L_STUB","NULL","REC."&amp;#REF!)&amp;" || '&lt;/"&amp;#REF!&amp;"&gt;');"</f>
      </c>
      <c r="B861" s="192"/>
      <c r="C861" s="190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0">
        <f>"HTP.P('&lt;"&amp;#REF!&amp;"&gt;' || "&amp;IF(MID(#REF!,1,6)="L_STUB","NULL","REC."&amp;#REF!)&amp;" || '&lt;/"&amp;#REF!&amp;"&gt;');"</f>
      </c>
      <c r="B862" s="192"/>
      <c r="C862" s="190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0">
        <f>"HTP.P('&lt;"&amp;#REF!&amp;"&gt;' || "&amp;IF(MID(#REF!,1,6)="L_STUB","NULL","REC."&amp;#REF!)&amp;" || '&lt;/"&amp;#REF!&amp;"&gt;');"</f>
      </c>
      <c r="B863" s="192"/>
      <c r="C863" s="190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0">
        <f>"HTP.P('&lt;"&amp;#REF!&amp;"&gt;' || "&amp;IF(MID(#REF!,1,6)="L_STUB","NULL","REC."&amp;#REF!)&amp;" || '&lt;/"&amp;#REF!&amp;"&gt;');"</f>
      </c>
      <c r="B864" s="192"/>
      <c r="C864" s="190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0">
        <f>"HTP.P('&lt;"&amp;#REF!&amp;"&gt;' || "&amp;IF(MID(#REF!,1,6)="L_STUB","NULL","REC."&amp;#REF!)&amp;" || '&lt;/"&amp;#REF!&amp;"&gt;');"</f>
      </c>
      <c r="B865" s="192"/>
      <c r="C865" s="190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0">
        <f>"HTP.P('&lt;"&amp;#REF!&amp;"&gt;' || "&amp;IF(MID(#REF!,1,6)="L_STUB","NULL","REC."&amp;#REF!)&amp;" || '&lt;/"&amp;#REF!&amp;"&gt;');"</f>
      </c>
      <c r="B866" s="192"/>
      <c r="C866" s="190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0">
        <f>"HTP.P('&lt;"&amp;#REF!&amp;"&gt;' || "&amp;IF(MID(#REF!,1,6)="L_STUB","NULL","REC."&amp;#REF!)&amp;" || '&lt;/"&amp;#REF!&amp;"&gt;');"</f>
      </c>
      <c r="B867" s="192"/>
      <c r="C867" s="190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0">
        <f>"HTP.P('&lt;"&amp;#REF!&amp;"&gt;' || "&amp;IF(MID(#REF!,1,6)="L_STUB","NULL","REC."&amp;#REF!)&amp;" || '&lt;/"&amp;#REF!&amp;"&gt;');"</f>
      </c>
      <c r="B868" s="192"/>
      <c r="C868" s="190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0">
        <f>"HTP.P('&lt;"&amp;#REF!&amp;"&gt;' || "&amp;IF(MID(#REF!,1,6)="L_STUB","NULL","REC."&amp;#REF!)&amp;" || '&lt;/"&amp;#REF!&amp;"&gt;');"</f>
      </c>
      <c r="B869" s="192"/>
      <c r="C869" s="190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0">
        <f>"HTP.P('&lt;"&amp;#REF!&amp;"&gt;' || "&amp;IF(MID(#REF!,1,6)="L_STUB","NULL","REC."&amp;#REF!)&amp;" || '&lt;/"&amp;#REF!&amp;"&gt;');"</f>
      </c>
      <c r="B870" s="192"/>
      <c r="C870" s="190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0">
        <f>"HTP.P('&lt;"&amp;#REF!&amp;"&gt;' || "&amp;IF(MID(#REF!,1,6)="L_STUB","NULL","REC."&amp;#REF!)&amp;" || '&lt;/"&amp;#REF!&amp;"&gt;');"</f>
      </c>
      <c r="B871" s="192"/>
      <c r="C871" s="190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0">
        <f>"HTP.P('&lt;"&amp;#REF!&amp;"&gt;' || "&amp;IF(MID(#REF!,1,6)="L_STUB","NULL","REC."&amp;#REF!)&amp;" || '&lt;/"&amp;#REF!&amp;"&gt;');"</f>
      </c>
      <c r="B872" s="192"/>
      <c r="C872" s="190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2"/>
      <c r="B873" s="192"/>
      <c r="C873" s="192"/>
      <c r="D873" s="192"/>
      <c r="F873" s="192"/>
      <c r="G873" s="192"/>
      <c r="H873" s="192"/>
      <c r="I873" s="192"/>
      <c r="J873" s="192"/>
    </row>
    <row customHeight="1" ht="11.25">
      <c r="A874" s="192"/>
      <c r="B874" s="192"/>
      <c r="C874" s="192"/>
      <c r="D874" s="192"/>
      <c r="F874" s="192"/>
      <c r="G874" s="192"/>
      <c r="H874" s="192"/>
      <c r="I874" s="192"/>
      <c r="J874" s="192"/>
    </row>
    <row customHeight="1" ht="11.25">
      <c r="A875" s="192"/>
      <c r="B875" s="192"/>
      <c r="C875" s="192"/>
      <c r="D875" s="192"/>
      <c r="F875" s="192"/>
      <c r="G875" s="192"/>
      <c r="H875" s="192"/>
      <c r="I875" s="192"/>
      <c r="J875" s="192"/>
    </row>
    <row customHeight="1" ht="11.25">
      <c r="A876" s="192"/>
      <c r="B876" s="192"/>
      <c r="C876" s="192"/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0">
        <f>"HTP.P('&lt;"&amp;#REF!&amp;"&gt;' || "&amp;IF(MID(#REF!,1,6)="L_STUB","NULL","REC."&amp;#REF!)&amp;" || '&lt;/"&amp;#REF!&amp;"&gt;');"</f>
      </c>
      <c r="B879" s="192"/>
      <c r="C879" s="190">
        <f>"DECODE(C_T."&amp;#REF!&amp;", 0, NULL, C_T."&amp;#REF!&amp;") AS "&amp;#REF!&amp;","</f>
      </c>
      <c r="D879" s="192"/>
      <c r="F879" s="192"/>
      <c r="G879" s="192"/>
      <c r="H879" s="192"/>
      <c r="I879" s="192"/>
      <c r="J879" s="192"/>
    </row>
    <row customHeight="1" ht="11.25">
      <c r="A880" s="190">
        <f>"HTP.P('&lt;"&amp;#REF!&amp;"&gt;' || "&amp;IF(MID(#REF!,1,6)="L_STUB","NULL","REC."&amp;#REF!)&amp;" || '&lt;/"&amp;#REF!&amp;"&gt;');"</f>
      </c>
      <c r="B880" s="192"/>
      <c r="C880" s="190">
        <f>"DECODE(C_T."&amp;#REF!&amp;", 0, NULL, C_T."&amp;#REF!&amp;") AS "&amp;#REF!&amp;","</f>
      </c>
      <c r="D880" s="192"/>
      <c r="F880" s="192"/>
      <c r="G880" s="192"/>
      <c r="H880" s="192"/>
      <c r="I880" s="192"/>
      <c r="J880" s="192"/>
    </row>
    <row customHeight="1" ht="11.25">
      <c r="A881" s="190">
        <f>"HTP.P('&lt;"&amp;#REF!&amp;"&gt;' || "&amp;IF(MID(#REF!,1,6)="L_STUB","NULL","REC."&amp;#REF!)&amp;" || '&lt;/"&amp;#REF!&amp;"&gt;');"</f>
      </c>
      <c r="B881" s="192"/>
      <c r="C881" s="190">
        <f>"DECODE(C_T."&amp;#REF!&amp;", 0, NULL, C_T."&amp;#REF!&amp;") AS "&amp;#REF!&amp;","</f>
      </c>
      <c r="D881" s="192"/>
      <c r="F881" s="192"/>
      <c r="G881" s="192"/>
      <c r="H881" s="192"/>
      <c r="I881" s="192"/>
      <c r="J881" s="192"/>
    </row>
    <row customHeight="1" ht="11.25">
      <c r="A882" s="190">
        <f>"HTP.P('&lt;"&amp;#REF!&amp;"&gt;' || "&amp;IF(MID(#REF!,1,6)="L_STUB","NULL","REC."&amp;#REF!)&amp;" || '&lt;/"&amp;#REF!&amp;"&gt;');"</f>
      </c>
      <c r="B882" s="192"/>
      <c r="C882" s="190">
        <f>"DECODE(C_T."&amp;#REF!&amp;", 0, NULL, C_T."&amp;#REF!&amp;") AS "&amp;#REF!&amp;","</f>
      </c>
      <c r="D882" s="192"/>
      <c r="F882" s="192"/>
      <c r="G882" s="192"/>
      <c r="H882" s="192"/>
      <c r="I882" s="192"/>
      <c r="J882" s="192"/>
    </row>
    <row customHeight="1" ht="11.25">
      <c r="A883" s="190">
        <f>"HTP.P('&lt;"&amp;#REF!&amp;"&gt;' || "&amp;IF(MID(#REF!,1,6)="L_STUB","NULL","REC."&amp;#REF!)&amp;" || '&lt;/"&amp;#REF!&amp;"&gt;');"</f>
      </c>
      <c r="B883" s="192"/>
      <c r="C883" s="190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0">
        <f>"HTP.P('&lt;"&amp;#REF!&amp;"&gt;' || "&amp;IF(MID(#REF!,1,6)="L_STUB","NULL","REC."&amp;#REF!)&amp;" || '&lt;/"&amp;#REF!&amp;"&gt;');"</f>
      </c>
      <c r="B884" s="192"/>
      <c r="C884" s="190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0">
        <f>"HTP.P('&lt;"&amp;#REF!&amp;"&gt;' || "&amp;IF(MID(#REF!,1,6)="L_STUB","NULL","REC."&amp;#REF!)&amp;" || '&lt;/"&amp;#REF!&amp;"&gt;');"</f>
      </c>
      <c r="B885" s="192"/>
      <c r="C885" s="190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0">
        <f>"HTP.P('&lt;"&amp;#REF!&amp;"&gt;' || "&amp;IF(MID(#REF!,1,6)="L_STUB","NULL","REC."&amp;#REF!)&amp;" || '&lt;/"&amp;#REF!&amp;"&gt;');"</f>
      </c>
      <c r="B886" s="192"/>
      <c r="C886" s="190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0">
        <f>"HTP.P('&lt;"&amp;#REF!&amp;"&gt;' || "&amp;IF(MID(#REF!,1,6)="L_STUB","NULL","REC."&amp;#REF!)&amp;" || '&lt;/"&amp;#REF!&amp;"&gt;');"</f>
      </c>
      <c r="B887" s="192"/>
      <c r="C887" s="190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0">
        <f>"HTP.P('&lt;"&amp;#REF!&amp;"&gt;' || "&amp;IF(MID(#REF!,1,6)="L_STUB","NULL","REC."&amp;#REF!)&amp;" || '&lt;/"&amp;#REF!&amp;"&gt;');"</f>
      </c>
      <c r="B888" s="192"/>
      <c r="C888" s="190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0">
        <f>"HTP.P('&lt;"&amp;#REF!&amp;"&gt;' || "&amp;IF(MID(#REF!,1,6)="L_STUB","NULL","REC."&amp;#REF!)&amp;" || '&lt;/"&amp;#REF!&amp;"&gt;');"</f>
      </c>
      <c r="B889" s="192"/>
      <c r="C889" s="190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0">
        <f>"HTP.P('&lt;"&amp;#REF!&amp;"&gt;' || "&amp;IF(MID(#REF!,1,6)="L_STUB","NULL","REC."&amp;#REF!)&amp;" || '&lt;/"&amp;#REF!&amp;"&gt;');"</f>
      </c>
      <c r="B890" s="192"/>
      <c r="C890" s="190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0">
        <f>"HTP.P('&lt;"&amp;#REF!&amp;"&gt;' || "&amp;IF(MID(#REF!,1,6)="L_STUB","NULL","REC."&amp;#REF!)&amp;" || '&lt;/"&amp;#REF!&amp;"&gt;');"</f>
      </c>
      <c r="B891" s="192"/>
      <c r="C891" s="190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0">
        <f>"HTP.P('&lt;"&amp;#REF!&amp;"&gt;' || "&amp;IF(MID(#REF!,1,6)="L_STUB","NULL","REC."&amp;#REF!)&amp;" || '&lt;/"&amp;#REF!&amp;"&gt;');"</f>
      </c>
      <c r="B892" s="192"/>
      <c r="C892" s="190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0">
        <f>"HTP.P('&lt;"&amp;#REF!&amp;"&gt;' || "&amp;IF(MID(#REF!,1,6)="L_STUB","NULL","REC."&amp;#REF!)&amp;" || '&lt;/"&amp;#REF!&amp;"&gt;');"</f>
      </c>
      <c r="B893" s="192"/>
      <c r="C893" s="190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0">
        <f>"HTP.P('&lt;"&amp;#REF!&amp;"&gt;' || "&amp;IF(MID(#REF!,1,6)="L_STUB","NULL","REC."&amp;#REF!)&amp;" || '&lt;/"&amp;#REF!&amp;"&gt;');"</f>
      </c>
      <c r="B894" s="192"/>
      <c r="C894" s="190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0">
        <f>"HTP.P('&lt;"&amp;#REF!&amp;"&gt;' || "&amp;IF(MID(#REF!,1,6)="L_STUB","NULL","REC."&amp;#REF!)&amp;" || '&lt;/"&amp;#REF!&amp;"&gt;');"</f>
      </c>
      <c r="B895" s="192"/>
      <c r="C895" s="190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0">
        <f>"HTP.P('&lt;"&amp;#REF!&amp;"&gt;' || "&amp;IF(MID(#REF!,1,6)="L_STUB","NULL","REC."&amp;#REF!)&amp;" || '&lt;/"&amp;#REF!&amp;"&gt;');"</f>
      </c>
      <c r="B896" s="192"/>
      <c r="C896" s="190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0">
        <f>"HTP.P('&lt;"&amp;#REF!&amp;"&gt;' || "&amp;IF(MID(#REF!,1,6)="L_STUB","NULL","REC."&amp;#REF!)&amp;" || '&lt;/"&amp;#REF!&amp;"&gt;');"</f>
      </c>
      <c r="B897" s="192"/>
      <c r="C897" s="190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0">
        <f>"HTP.P('&lt;"&amp;#REF!&amp;"&gt;' || "&amp;IF(MID(#REF!,1,6)="L_STUB","NULL","REC."&amp;#REF!)&amp;" || '&lt;/"&amp;#REF!&amp;"&gt;');"</f>
      </c>
      <c r="B898" s="192"/>
      <c r="C898" s="190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0">
        <f>"HTP.P('&lt;"&amp;#REF!&amp;"&gt;' || "&amp;IF(MID(#REF!,1,6)="L_STUB","NULL","REC."&amp;#REF!)&amp;" || '&lt;/"&amp;#REF!&amp;"&gt;');"</f>
      </c>
      <c r="B899" s="192"/>
      <c r="C899" s="190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0">
        <f>"HTP.P('&lt;"&amp;#REF!&amp;"&gt;' || "&amp;IF(MID(#REF!,1,6)="L_STUB","NULL","REC."&amp;#REF!)&amp;" || '&lt;/"&amp;#REF!&amp;"&gt;');"</f>
      </c>
      <c r="B900" s="192"/>
      <c r="C900" s="190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0">
        <f>"HTP.P('&lt;"&amp;#REF!&amp;"&gt;' || "&amp;IF(MID(#REF!,1,6)="L_STUB","NULL","REC."&amp;#REF!)&amp;" || '&lt;/"&amp;#REF!&amp;"&gt;');"</f>
      </c>
      <c r="B901" s="192"/>
      <c r="C901" s="190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0">
        <f>"HTP.P('&lt;"&amp;#REF!&amp;"&gt;' || "&amp;IF(MID(#REF!,1,6)="L_STUB","NULL","REC."&amp;#REF!)&amp;" || '&lt;/"&amp;#REF!&amp;"&gt;');"</f>
      </c>
      <c r="B902" s="192"/>
      <c r="C902" s="190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0">
        <f>"HTP.P('&lt;"&amp;#REF!&amp;"&gt;' || "&amp;IF(MID(#REF!,1,6)="L_STUB","NULL","REC."&amp;#REF!)&amp;" || '&lt;/"&amp;#REF!&amp;"&gt;');"</f>
      </c>
      <c r="B903" s="192"/>
      <c r="C903" s="190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0">
        <f>"HTP.P('&lt;"&amp;#REF!&amp;"&gt;' || "&amp;IF(MID(#REF!,1,6)="L_STUB","NULL","REC."&amp;#REF!)&amp;" || '&lt;/"&amp;#REF!&amp;"&gt;');"</f>
      </c>
      <c r="B904" s="192"/>
      <c r="C904" s="190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0">
        <f>"HTP.P('&lt;"&amp;#REF!&amp;"&gt;' || "&amp;IF(MID(#REF!,1,6)="L_STUB","NULL","REC."&amp;#REF!)&amp;" || '&lt;/"&amp;#REF!&amp;"&gt;');"</f>
      </c>
      <c r="B905" s="192"/>
      <c r="C905" s="190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0">
        <f>"HTP.P('&lt;"&amp;#REF!&amp;"&gt;' || "&amp;IF(MID(#REF!,1,6)="L_STUB","NULL","REC."&amp;#REF!)&amp;" || '&lt;/"&amp;#REF!&amp;"&gt;');"</f>
      </c>
      <c r="B906" s="192"/>
      <c r="C906" s="190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0">
        <f>"HTP.P('&lt;"&amp;#REF!&amp;"&gt;' || "&amp;IF(MID(#REF!,1,6)="L_STUB","NULL","REC."&amp;#REF!)&amp;" || '&lt;/"&amp;#REF!&amp;"&gt;');"</f>
      </c>
      <c r="B907" s="192"/>
      <c r="C907" s="190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0">
        <f>"HTP.P('&lt;"&amp;#REF!&amp;"&gt;' || "&amp;IF(MID(#REF!,1,6)="L_STUB","NULL","REC."&amp;#REF!)&amp;" || '&lt;/"&amp;#REF!&amp;"&gt;');"</f>
      </c>
      <c r="B908" s="192"/>
      <c r="C908" s="190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0">
        <f>"HTP.P('&lt;"&amp;#REF!&amp;"&gt;' || "&amp;IF(MID(#REF!,1,6)="L_STUB","NULL","REC."&amp;#REF!)&amp;" || '&lt;/"&amp;#REF!&amp;"&gt;');"</f>
      </c>
      <c r="B909" s="192"/>
      <c r="C909" s="190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0">
        <f>"HTP.P('&lt;"&amp;#REF!&amp;"&gt;' || "&amp;IF(MID(#REF!,1,6)="L_STUB","NULL","REC."&amp;#REF!)&amp;" || '&lt;/"&amp;#REF!&amp;"&gt;');"</f>
      </c>
      <c r="B910" s="192"/>
      <c r="C910" s="190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0">
        <f>"HTP.P('&lt;"&amp;#REF!&amp;"&gt;' || "&amp;IF(MID(#REF!,1,6)="L_STUB","NULL","REC."&amp;#REF!)&amp;" || '&lt;/"&amp;#REF!&amp;"&gt;');"</f>
      </c>
      <c r="B911" s="192"/>
      <c r="C911" s="190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0">
        <f>"HTP.P('&lt;"&amp;#REF!&amp;"&gt;' || "&amp;IF(MID(#REF!,1,6)="L_STUB","NULL","REC."&amp;#REF!)&amp;" || '&lt;/"&amp;#REF!&amp;"&gt;');"</f>
      </c>
      <c r="B912" s="192"/>
      <c r="C912" s="190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0">
        <f>"HTP.P('&lt;"&amp;#REF!&amp;"&gt;' || "&amp;IF(MID(#REF!,1,6)="L_STUB","NULL","REC."&amp;#REF!)&amp;" || '&lt;/"&amp;#REF!&amp;"&gt;');"</f>
      </c>
      <c r="B913" s="192"/>
      <c r="C913" s="190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0">
        <f>"HTP.P('&lt;"&amp;#REF!&amp;"&gt;' || "&amp;IF(MID(#REF!,1,6)="L_STUB","NULL","REC."&amp;#REF!)&amp;" || '&lt;/"&amp;#REF!&amp;"&gt;');"</f>
      </c>
      <c r="B914" s="192"/>
      <c r="C914" s="190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2"/>
      <c r="B915" s="192"/>
      <c r="C915" s="192"/>
      <c r="D915" s="192"/>
      <c r="F915" s="192"/>
      <c r="G915" s="192"/>
      <c r="H915" s="192"/>
      <c r="I915" s="192"/>
      <c r="J915" s="192"/>
    </row>
    <row customHeight="1" ht="11.25">
      <c r="A916" s="192"/>
      <c r="B916" s="192"/>
      <c r="C916" s="192"/>
      <c r="D916" s="192"/>
      <c r="F916" s="192"/>
      <c r="G916" s="192"/>
      <c r="H916" s="192"/>
      <c r="I916" s="192"/>
      <c r="J916" s="192"/>
    </row>
    <row customHeight="1" ht="11.25">
      <c r="A917" s="192"/>
      <c r="B917" s="192"/>
      <c r="C917" s="192"/>
      <c r="D917" s="192"/>
      <c r="F917" s="192"/>
      <c r="G917" s="192"/>
      <c r="H917" s="192"/>
      <c r="I917" s="192"/>
      <c r="J917" s="192"/>
    </row>
    <row customHeight="1" ht="11.25">
      <c r="A918" s="192"/>
      <c r="B918" s="192"/>
      <c r="C918" s="192"/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0">
        <f>"HTP.P('&lt;"&amp;#REF!&amp;"&gt;' || "&amp;IF(MID(#REF!,1,6)="L_STUB","NULL","REC."&amp;#REF!)&amp;" || '&lt;/"&amp;#REF!&amp;"&gt;');"</f>
      </c>
      <c r="B921" s="192"/>
      <c r="C921" s="190">
        <f>"DECODE(C_T."&amp;#REF!&amp;", 0, NULL, C_T."&amp;#REF!&amp;") AS "&amp;#REF!&amp;","</f>
      </c>
      <c r="D921" s="192"/>
      <c r="F921" s="192"/>
      <c r="G921" s="192"/>
      <c r="H921" s="192"/>
      <c r="I921" s="192"/>
      <c r="J921" s="192"/>
    </row>
    <row customHeight="1" ht="11.25">
      <c r="A922" s="190">
        <f>"HTP.P('&lt;"&amp;#REF!&amp;"&gt;' || "&amp;IF(MID(#REF!,1,6)="L_STUB","NULL","REC."&amp;#REF!)&amp;" || '&lt;/"&amp;#REF!&amp;"&gt;');"</f>
      </c>
      <c r="B922" s="192"/>
      <c r="C922" s="190">
        <f>"DECODE(C_T."&amp;#REF!&amp;", 0, NULL, C_T."&amp;#REF!&amp;") AS "&amp;#REF!&amp;","</f>
      </c>
      <c r="D922" s="192"/>
      <c r="F922" s="192"/>
      <c r="G922" s="192"/>
      <c r="H922" s="192"/>
      <c r="I922" s="192"/>
      <c r="J922" s="192"/>
    </row>
    <row customHeight="1" ht="11.25">
      <c r="A923" s="190">
        <f>"HTP.P('&lt;"&amp;#REF!&amp;"&gt;' || "&amp;IF(MID(#REF!,1,6)="L_STUB","NULL","REC."&amp;#REF!)&amp;" || '&lt;/"&amp;#REF!&amp;"&gt;');"</f>
      </c>
      <c r="B923" s="192"/>
      <c r="C923" s="190">
        <f>"DECODE(C_T."&amp;#REF!&amp;", 0, NULL, C_T."&amp;#REF!&amp;") AS "&amp;#REF!&amp;","</f>
      </c>
      <c r="D923" s="192"/>
      <c r="F923" s="192"/>
      <c r="G923" s="192"/>
      <c r="H923" s="192"/>
      <c r="I923" s="192"/>
      <c r="J923" s="192"/>
    </row>
    <row customHeight="1" ht="11.25">
      <c r="A924" s="190">
        <f>"HTP.P('&lt;"&amp;#REF!&amp;"&gt;' || "&amp;IF(MID(#REF!,1,6)="L_STUB","NULL","REC."&amp;#REF!)&amp;" || '&lt;/"&amp;#REF!&amp;"&gt;');"</f>
      </c>
      <c r="B924" s="192"/>
      <c r="C924" s="190">
        <f>"DECODE(C_T."&amp;#REF!&amp;", 0, NULL, C_T."&amp;#REF!&amp;") AS "&amp;#REF!&amp;","</f>
      </c>
      <c r="D924" s="192"/>
      <c r="F924" s="192"/>
      <c r="G924" s="192"/>
      <c r="H924" s="192"/>
      <c r="I924" s="192"/>
      <c r="J924" s="192"/>
    </row>
    <row customHeight="1" ht="11.25">
      <c r="A925" s="190">
        <f>"HTP.P('&lt;"&amp;#REF!&amp;"&gt;' || "&amp;IF(MID(#REF!,1,6)="L_STUB","NULL","REC."&amp;#REF!)&amp;" || '&lt;/"&amp;#REF!&amp;"&gt;');"</f>
      </c>
      <c r="B925" s="192"/>
      <c r="C925" s="190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0">
        <f>"HTP.P('&lt;"&amp;#REF!&amp;"&gt;' || "&amp;IF(MID(#REF!,1,6)="L_STUB","NULL","REC."&amp;#REF!)&amp;" || '&lt;/"&amp;#REF!&amp;"&gt;');"</f>
      </c>
      <c r="B926" s="192"/>
      <c r="C926" s="190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0">
        <f>"HTP.P('&lt;"&amp;#REF!&amp;"&gt;' || "&amp;IF(MID(#REF!,1,6)="L_STUB","NULL","REC."&amp;#REF!)&amp;" || '&lt;/"&amp;#REF!&amp;"&gt;');"</f>
      </c>
      <c r="B927" s="192"/>
      <c r="C927" s="190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0">
        <f>"HTP.P('&lt;"&amp;#REF!&amp;"&gt;' || "&amp;IF(MID(#REF!,1,6)="L_STUB","NULL","REC."&amp;#REF!)&amp;" || '&lt;/"&amp;#REF!&amp;"&gt;');"</f>
      </c>
      <c r="B928" s="192"/>
      <c r="C928" s="190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0">
        <f>"HTP.P('&lt;"&amp;#REF!&amp;"&gt;' || "&amp;IF(MID(#REF!,1,6)="L_STUB","NULL","REC."&amp;#REF!)&amp;" || '&lt;/"&amp;#REF!&amp;"&gt;');"</f>
      </c>
      <c r="B929" s="192"/>
      <c r="C929" s="190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0">
        <f>"HTP.P('&lt;"&amp;#REF!&amp;"&gt;' || "&amp;IF(MID(#REF!,1,6)="L_STUB","NULL","REC."&amp;#REF!)&amp;" || '&lt;/"&amp;#REF!&amp;"&gt;');"</f>
      </c>
      <c r="B930" s="192"/>
      <c r="C930" s="190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0">
        <f>"HTP.P('&lt;"&amp;#REF!&amp;"&gt;' || "&amp;IF(MID(#REF!,1,6)="L_STUB","NULL","REC."&amp;#REF!)&amp;" || '&lt;/"&amp;#REF!&amp;"&gt;');"</f>
      </c>
      <c r="B931" s="192"/>
      <c r="C931" s="190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0">
        <f>"HTP.P('&lt;"&amp;#REF!&amp;"&gt;' || "&amp;IF(MID(#REF!,1,6)="L_STUB","NULL","REC."&amp;#REF!)&amp;" || '&lt;/"&amp;#REF!&amp;"&gt;');"</f>
      </c>
      <c r="B932" s="192"/>
      <c r="C932" s="190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0">
        <f>"HTP.P('&lt;"&amp;#REF!&amp;"&gt;' || "&amp;IF(MID(#REF!,1,6)="L_STUB","NULL","REC."&amp;#REF!)&amp;" || '&lt;/"&amp;#REF!&amp;"&gt;');"</f>
      </c>
      <c r="B933" s="192"/>
      <c r="C933" s="190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0">
        <f>"HTP.P('&lt;"&amp;#REF!&amp;"&gt;' || "&amp;IF(MID(#REF!,1,6)="L_STUB","NULL","REC."&amp;#REF!)&amp;" || '&lt;/"&amp;#REF!&amp;"&gt;');"</f>
      </c>
      <c r="B934" s="192"/>
      <c r="C934" s="190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0">
        <f>"HTP.P('&lt;"&amp;#REF!&amp;"&gt;' || "&amp;IF(MID(#REF!,1,6)="L_STUB","NULL","REC."&amp;#REF!)&amp;" || '&lt;/"&amp;#REF!&amp;"&gt;');"</f>
      </c>
      <c r="B935" s="192"/>
      <c r="C935" s="190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0">
        <f>"HTP.P('&lt;"&amp;#REF!&amp;"&gt;' || "&amp;IF(MID(#REF!,1,6)="L_STUB","NULL","REC."&amp;#REF!)&amp;" || '&lt;/"&amp;#REF!&amp;"&gt;');"</f>
      </c>
      <c r="B936" s="192"/>
      <c r="C936" s="190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0">
        <f>"HTP.P('&lt;"&amp;#REF!&amp;"&gt;' || "&amp;IF(MID(#REF!,1,6)="L_STUB","NULL","REC."&amp;#REF!)&amp;" || '&lt;/"&amp;#REF!&amp;"&gt;');"</f>
      </c>
      <c r="B937" s="192"/>
      <c r="C937" s="190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0">
        <f>"HTP.P('&lt;"&amp;#REF!&amp;"&gt;' || "&amp;IF(MID(#REF!,1,6)="L_STUB","NULL","REC."&amp;#REF!)&amp;" || '&lt;/"&amp;#REF!&amp;"&gt;');"</f>
      </c>
      <c r="B938" s="192"/>
      <c r="C938" s="190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0">
        <f>"HTP.P('&lt;"&amp;#REF!&amp;"&gt;' || "&amp;IF(MID(#REF!,1,6)="L_STUB","NULL","REC."&amp;#REF!)&amp;" || '&lt;/"&amp;#REF!&amp;"&gt;');"</f>
      </c>
      <c r="B939" s="192"/>
      <c r="C939" s="190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0">
        <f>"HTP.P('&lt;"&amp;#REF!&amp;"&gt;' || "&amp;IF(MID(#REF!,1,6)="L_STUB","NULL","REC."&amp;#REF!)&amp;" || '&lt;/"&amp;#REF!&amp;"&gt;');"</f>
      </c>
      <c r="B940" s="192"/>
      <c r="C940" s="190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0">
        <f>"HTP.P('&lt;"&amp;#REF!&amp;"&gt;' || "&amp;IF(MID(#REF!,1,6)="L_STUB","NULL","REC."&amp;#REF!)&amp;" || '&lt;/"&amp;#REF!&amp;"&gt;');"</f>
      </c>
      <c r="B941" s="192"/>
      <c r="C941" s="190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0">
        <f>"HTP.P('&lt;"&amp;#REF!&amp;"&gt;' || "&amp;IF(MID(#REF!,1,6)="L_STUB","NULL","REC."&amp;#REF!)&amp;" || '&lt;/"&amp;#REF!&amp;"&gt;');"</f>
      </c>
      <c r="B942" s="192"/>
      <c r="C942" s="190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0">
        <f>"HTP.P('&lt;"&amp;#REF!&amp;"&gt;' || "&amp;IF(MID(#REF!,1,6)="L_STUB","NULL","REC."&amp;#REF!)&amp;" || '&lt;/"&amp;#REF!&amp;"&gt;');"</f>
      </c>
      <c r="B943" s="192"/>
      <c r="C943" s="190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0">
        <f>"HTP.P('&lt;"&amp;#REF!&amp;"&gt;' || "&amp;IF(MID(#REF!,1,6)="L_STUB","NULL","REC."&amp;#REF!)&amp;" || '&lt;/"&amp;#REF!&amp;"&gt;');"</f>
      </c>
      <c r="B944" s="192"/>
      <c r="C944" s="190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0">
        <f>"HTP.P('&lt;"&amp;#REF!&amp;"&gt;' || "&amp;IF(MID(#REF!,1,6)="L_STUB","NULL","REC."&amp;#REF!)&amp;" || '&lt;/"&amp;#REF!&amp;"&gt;');"</f>
      </c>
      <c r="B945" s="192"/>
      <c r="C945" s="190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0">
        <f>"HTP.P('&lt;"&amp;#REF!&amp;"&gt;' || "&amp;IF(MID(#REF!,1,6)="L_STUB","NULL","REC."&amp;#REF!)&amp;" || '&lt;/"&amp;#REF!&amp;"&gt;');"</f>
      </c>
      <c r="B946" s="192"/>
      <c r="C946" s="190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0">
        <f>"HTP.P('&lt;"&amp;#REF!&amp;"&gt;' || "&amp;IF(MID(#REF!,1,6)="L_STUB","NULL","REC."&amp;#REF!)&amp;" || '&lt;/"&amp;#REF!&amp;"&gt;');"</f>
      </c>
      <c r="B947" s="192"/>
      <c r="C947" s="190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0">
        <f>"HTP.P('&lt;"&amp;#REF!&amp;"&gt;' || "&amp;IF(MID(#REF!,1,6)="L_STUB","NULL","REC."&amp;#REF!)&amp;" || '&lt;/"&amp;#REF!&amp;"&gt;');"</f>
      </c>
      <c r="B948" s="192"/>
      <c r="C948" s="190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0">
        <f>"HTP.P('&lt;"&amp;#REF!&amp;"&gt;' || "&amp;IF(MID(#REF!,1,6)="L_STUB","NULL","REC."&amp;#REF!)&amp;" || '&lt;/"&amp;#REF!&amp;"&gt;');"</f>
      </c>
      <c r="B949" s="192"/>
      <c r="C949" s="190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0">
        <f>"HTP.P('&lt;"&amp;#REF!&amp;"&gt;' || "&amp;IF(MID(#REF!,1,6)="L_STUB","NULL","REC."&amp;#REF!)&amp;" || '&lt;/"&amp;#REF!&amp;"&gt;');"</f>
      </c>
      <c r="B950" s="192"/>
      <c r="C950" s="190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0">
        <f>"HTP.P('&lt;"&amp;#REF!&amp;"&gt;' || "&amp;IF(MID(#REF!,1,6)="L_STUB","NULL","REC."&amp;#REF!)&amp;" || '&lt;/"&amp;#REF!&amp;"&gt;');"</f>
      </c>
      <c r="B951" s="192"/>
      <c r="C951" s="190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0">
        <f>"HTP.P('&lt;"&amp;#REF!&amp;"&gt;' || "&amp;IF(MID(#REF!,1,6)="L_STUB","NULL","REC."&amp;#REF!)&amp;" || '&lt;/"&amp;#REF!&amp;"&gt;');"</f>
      </c>
      <c r="B952" s="192"/>
      <c r="C952" s="190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0">
        <f>"HTP.P('&lt;"&amp;#REF!&amp;"&gt;' || "&amp;IF(MID(#REF!,1,6)="L_STUB","NULL","REC."&amp;#REF!)&amp;" || '&lt;/"&amp;#REF!&amp;"&gt;');"</f>
      </c>
      <c r="B953" s="192"/>
      <c r="C953" s="190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0">
        <f>"HTP.P('&lt;"&amp;#REF!&amp;"&gt;' || "&amp;IF(MID(#REF!,1,6)="L_STUB","NULL","REC."&amp;#REF!)&amp;" || '&lt;/"&amp;#REF!&amp;"&gt;');"</f>
      </c>
      <c r="B954" s="192"/>
      <c r="C954" s="190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0">
        <f>"HTP.P('&lt;"&amp;#REF!&amp;"&gt;' || "&amp;IF(MID(#REF!,1,6)="L_STUB","NULL","REC."&amp;#REF!)&amp;" || '&lt;/"&amp;#REF!&amp;"&gt;');"</f>
      </c>
      <c r="B955" s="192"/>
      <c r="C955" s="190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0">
        <f>"HTP.P('&lt;"&amp;#REF!&amp;"&gt;' || "&amp;IF(MID(#REF!,1,6)="L_STUB","NULL","REC."&amp;#REF!)&amp;" || '&lt;/"&amp;#REF!&amp;"&gt;');"</f>
      </c>
      <c r="B956" s="192"/>
      <c r="C956" s="190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2"/>
      <c r="B957" s="192"/>
      <c r="C957" s="192"/>
      <c r="D957" s="192"/>
      <c r="F957" s="192"/>
      <c r="G957" s="192"/>
      <c r="H957" s="192"/>
      <c r="I957" s="192"/>
      <c r="J957" s="192"/>
    </row>
    <row customHeight="1" ht="11.25">
      <c r="A958" s="192"/>
      <c r="B958" s="192"/>
      <c r="C958" s="192"/>
      <c r="D958" s="192"/>
      <c r="F958" s="192"/>
      <c r="G958" s="192"/>
      <c r="H958" s="192"/>
      <c r="I958" s="192"/>
      <c r="J958" s="192"/>
    </row>
    <row customHeight="1" ht="11.25">
      <c r="A959" s="192"/>
      <c r="B959" s="192"/>
      <c r="C959" s="192"/>
      <c r="D959" s="192"/>
      <c r="F959" s="192"/>
      <c r="G959" s="192"/>
      <c r="H959" s="192"/>
      <c r="I959" s="192"/>
      <c r="J959" s="192"/>
    </row>
    <row customHeight="1" ht="11.25">
      <c r="A960" s="192"/>
      <c r="B960" s="192"/>
      <c r="C960" s="192"/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0">
        <f>"HTP.P('&lt;"&amp;#REF!&amp;"&gt;' || "&amp;IF(MID(#REF!,1,6)="L_STUB","NULL","REC."&amp;#REF!)&amp;" || '&lt;/"&amp;#REF!&amp;"&gt;');"</f>
      </c>
      <c r="B963" s="192"/>
      <c r="C963" s="190">
        <f>"DECODE(C_T."&amp;#REF!&amp;", 0, NULL, C_T."&amp;#REF!&amp;") AS "&amp;#REF!&amp;","</f>
      </c>
      <c r="D963" s="192"/>
      <c r="F963" s="192"/>
      <c r="G963" s="192"/>
      <c r="H963" s="192"/>
      <c r="I963" s="192"/>
      <c r="J963" s="192"/>
    </row>
    <row customHeight="1" ht="11.25">
      <c r="A964" s="190">
        <f>"HTP.P('&lt;"&amp;#REF!&amp;"&gt;' || "&amp;IF(MID(#REF!,1,6)="L_STUB","NULL","REC."&amp;#REF!)&amp;" || '&lt;/"&amp;#REF!&amp;"&gt;');"</f>
      </c>
      <c r="B964" s="192"/>
      <c r="C964" s="190">
        <f>"DECODE(C_T."&amp;#REF!&amp;", 0, NULL, C_T."&amp;#REF!&amp;") AS "&amp;#REF!&amp;","</f>
      </c>
      <c r="D964" s="192"/>
      <c r="F964" s="192"/>
      <c r="G964" s="192"/>
      <c r="H964" s="192"/>
      <c r="I964" s="192"/>
      <c r="J964" s="192"/>
    </row>
    <row customHeight="1" ht="11.25">
      <c r="A965" s="190">
        <f>"HTP.P('&lt;"&amp;#REF!&amp;"&gt;' || "&amp;IF(MID(#REF!,1,6)="L_STUB","NULL","REC."&amp;#REF!)&amp;" || '&lt;/"&amp;#REF!&amp;"&gt;');"</f>
      </c>
      <c r="B965" s="192"/>
      <c r="C965" s="190">
        <f>"DECODE(C_T."&amp;#REF!&amp;", 0, NULL, C_T."&amp;#REF!&amp;") AS "&amp;#REF!&amp;","</f>
      </c>
      <c r="D965" s="192"/>
      <c r="F965" s="192"/>
      <c r="G965" s="192"/>
      <c r="H965" s="192"/>
      <c r="I965" s="192"/>
      <c r="J965" s="192"/>
    </row>
    <row customHeight="1" ht="11.25">
      <c r="A966" s="190">
        <f>"HTP.P('&lt;"&amp;#REF!&amp;"&gt;' || "&amp;IF(MID(#REF!,1,6)="L_STUB","NULL","REC."&amp;#REF!)&amp;" || '&lt;/"&amp;#REF!&amp;"&gt;');"</f>
      </c>
      <c r="B966" s="192"/>
      <c r="C966" s="190">
        <f>"DECODE(C_T."&amp;#REF!&amp;", 0, NULL, C_T."&amp;#REF!&amp;") AS "&amp;#REF!&amp;","</f>
      </c>
      <c r="D966" s="192"/>
      <c r="F966" s="192"/>
      <c r="G966" s="192"/>
      <c r="H966" s="192"/>
      <c r="I966" s="192"/>
      <c r="J966" s="192"/>
    </row>
    <row customHeight="1" ht="11.25">
      <c r="A967" s="190">
        <f>"HTP.P('&lt;"&amp;#REF!&amp;"&gt;' || "&amp;IF(MID(#REF!,1,6)="L_STUB","NULL","REC."&amp;#REF!)&amp;" || '&lt;/"&amp;#REF!&amp;"&gt;');"</f>
      </c>
      <c r="B967" s="192"/>
      <c r="C967" s="190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0">
        <f>"HTP.P('&lt;"&amp;#REF!&amp;"&gt;' || "&amp;IF(MID(#REF!,1,6)="L_STUB","NULL","REC."&amp;#REF!)&amp;" || '&lt;/"&amp;#REF!&amp;"&gt;');"</f>
      </c>
      <c r="B968" s="192"/>
      <c r="C968" s="190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0">
        <f>"HTP.P('&lt;"&amp;#REF!&amp;"&gt;' || "&amp;IF(MID(#REF!,1,6)="L_STUB","NULL","REC."&amp;#REF!)&amp;" || '&lt;/"&amp;#REF!&amp;"&gt;');"</f>
      </c>
      <c r="B969" s="192"/>
      <c r="C969" s="190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0">
        <f>"HTP.P('&lt;"&amp;#REF!&amp;"&gt;' || "&amp;IF(MID(#REF!,1,6)="L_STUB","NULL","REC."&amp;#REF!)&amp;" || '&lt;/"&amp;#REF!&amp;"&gt;');"</f>
      </c>
      <c r="B970" s="192"/>
      <c r="C970" s="190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0">
        <f>"HTP.P('&lt;"&amp;#REF!&amp;"&gt;' || "&amp;IF(MID(#REF!,1,6)="L_STUB","NULL","REC."&amp;#REF!)&amp;" || '&lt;/"&amp;#REF!&amp;"&gt;');"</f>
      </c>
      <c r="B971" s="192"/>
      <c r="C971" s="190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0">
        <f>"HTP.P('&lt;"&amp;#REF!&amp;"&gt;' || "&amp;IF(MID(#REF!,1,6)="L_STUB","NULL","REC."&amp;#REF!)&amp;" || '&lt;/"&amp;#REF!&amp;"&gt;');"</f>
      </c>
      <c r="B972" s="192"/>
      <c r="C972" s="190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0">
        <f>"HTP.P('&lt;"&amp;#REF!&amp;"&gt;' || "&amp;IF(MID(#REF!,1,6)="L_STUB","NULL","REC."&amp;#REF!)&amp;" || '&lt;/"&amp;#REF!&amp;"&gt;');"</f>
      </c>
      <c r="B973" s="192"/>
      <c r="C973" s="190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0">
        <f>"HTP.P('&lt;"&amp;#REF!&amp;"&gt;' || "&amp;IF(MID(#REF!,1,6)="L_STUB","NULL","REC."&amp;#REF!)&amp;" || '&lt;/"&amp;#REF!&amp;"&gt;');"</f>
      </c>
      <c r="B974" s="192"/>
      <c r="C974" s="190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0">
        <f>"HTP.P('&lt;"&amp;#REF!&amp;"&gt;' || "&amp;IF(MID(#REF!,1,6)="L_STUB","NULL","REC."&amp;#REF!)&amp;" || '&lt;/"&amp;#REF!&amp;"&gt;');"</f>
      </c>
      <c r="B975" s="192"/>
      <c r="C975" s="190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0">
        <f>"HTP.P('&lt;"&amp;#REF!&amp;"&gt;' || "&amp;IF(MID(#REF!,1,6)="L_STUB","NULL","REC."&amp;#REF!)&amp;" || '&lt;/"&amp;#REF!&amp;"&gt;');"</f>
      </c>
      <c r="B976" s="192"/>
      <c r="C976" s="190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0">
        <f>"HTP.P('&lt;"&amp;#REF!&amp;"&gt;' || "&amp;IF(MID(#REF!,1,6)="L_STUB","NULL","REC."&amp;#REF!)&amp;" || '&lt;/"&amp;#REF!&amp;"&gt;');"</f>
      </c>
      <c r="B977" s="192"/>
      <c r="C977" s="190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0">
        <f>"HTP.P('&lt;"&amp;#REF!&amp;"&gt;' || "&amp;IF(MID(#REF!,1,6)="L_STUB","NULL","REC."&amp;#REF!)&amp;" || '&lt;/"&amp;#REF!&amp;"&gt;');"</f>
      </c>
      <c r="B978" s="192"/>
      <c r="C978" s="190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0">
        <f>"HTP.P('&lt;"&amp;#REF!&amp;"&gt;' || "&amp;IF(MID(#REF!,1,6)="L_STUB","NULL","REC."&amp;#REF!)&amp;" || '&lt;/"&amp;#REF!&amp;"&gt;');"</f>
      </c>
      <c r="B979" s="192"/>
      <c r="C979" s="190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0">
        <f>"HTP.P('&lt;"&amp;#REF!&amp;"&gt;' || "&amp;IF(MID(#REF!,1,6)="L_STUB","NULL","REC."&amp;#REF!)&amp;" || '&lt;/"&amp;#REF!&amp;"&gt;');"</f>
      </c>
      <c r="B980" s="192"/>
      <c r="C980" s="190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0">
        <f>"HTP.P('&lt;"&amp;#REF!&amp;"&gt;' || "&amp;IF(MID(#REF!,1,6)="L_STUB","NULL","REC."&amp;#REF!)&amp;" || '&lt;/"&amp;#REF!&amp;"&gt;');"</f>
      </c>
      <c r="B981" s="192"/>
      <c r="C981" s="190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0">
        <f>"HTP.P('&lt;"&amp;#REF!&amp;"&gt;' || "&amp;IF(MID(#REF!,1,6)="L_STUB","NULL","REC."&amp;#REF!)&amp;" || '&lt;/"&amp;#REF!&amp;"&gt;');"</f>
      </c>
      <c r="B982" s="192"/>
      <c r="C982" s="190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0">
        <f>"HTP.P('&lt;"&amp;#REF!&amp;"&gt;' || "&amp;IF(MID(#REF!,1,6)="L_STUB","NULL","REC."&amp;#REF!)&amp;" || '&lt;/"&amp;#REF!&amp;"&gt;');"</f>
      </c>
      <c r="B983" s="192"/>
      <c r="C983" s="190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0">
        <f>"HTP.P('&lt;"&amp;#REF!&amp;"&gt;' || "&amp;IF(MID(#REF!,1,6)="L_STUB","NULL","REC."&amp;#REF!)&amp;" || '&lt;/"&amp;#REF!&amp;"&gt;');"</f>
      </c>
      <c r="B984" s="192"/>
      <c r="C984" s="190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0">
        <f>"HTP.P('&lt;"&amp;#REF!&amp;"&gt;' || "&amp;IF(MID(#REF!,1,6)="L_STUB","NULL","REC."&amp;#REF!)&amp;" || '&lt;/"&amp;#REF!&amp;"&gt;');"</f>
      </c>
      <c r="B985" s="192"/>
      <c r="C985" s="190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0">
        <f>"HTP.P('&lt;"&amp;#REF!&amp;"&gt;' || "&amp;IF(MID(#REF!,1,6)="L_STUB","NULL","REC."&amp;#REF!)&amp;" || '&lt;/"&amp;#REF!&amp;"&gt;');"</f>
      </c>
      <c r="B986" s="192"/>
      <c r="C986" s="190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0">
        <f>"HTP.P('&lt;"&amp;#REF!&amp;"&gt;' || "&amp;IF(MID(#REF!,1,6)="L_STUB","NULL","REC."&amp;#REF!)&amp;" || '&lt;/"&amp;#REF!&amp;"&gt;');"</f>
      </c>
      <c r="B987" s="192"/>
      <c r="C987" s="190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0">
        <f>"HTP.P('&lt;"&amp;#REF!&amp;"&gt;' || "&amp;IF(MID(#REF!,1,6)="L_STUB","NULL","REC."&amp;#REF!)&amp;" || '&lt;/"&amp;#REF!&amp;"&gt;');"</f>
      </c>
      <c r="B988" s="192"/>
      <c r="C988" s="190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2"/>
      <c r="B989" s="192"/>
      <c r="C989" s="192"/>
      <c r="D989" s="192"/>
      <c r="F989" s="192"/>
      <c r="G989" s="192"/>
      <c r="H989" s="192"/>
      <c r="I989" s="192"/>
      <c r="J989" s="192"/>
    </row>
    <row customHeight="1" ht="11.25">
      <c r="A990" s="192"/>
      <c r="B990" s="192"/>
      <c r="C990" s="192"/>
      <c r="D990" s="192"/>
      <c r="F990" s="192"/>
      <c r="G990" s="192"/>
      <c r="H990" s="192"/>
      <c r="I990" s="192"/>
      <c r="J990" s="192"/>
    </row>
    <row customHeight="1" ht="11.25">
      <c r="A991" s="192"/>
      <c r="B991" s="192"/>
      <c r="C991" s="192"/>
      <c r="D991" s="192"/>
      <c r="F991" s="192"/>
      <c r="G991" s="192"/>
      <c r="H991" s="192"/>
      <c r="I991" s="192"/>
      <c r="J991" s="192"/>
    </row>
    <row customHeight="1" ht="11.25">
      <c r="A992" s="192"/>
      <c r="B992" s="192"/>
      <c r="C992" s="192"/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F1076" s="192"/>
      <c r="G1076" s="192"/>
    </row>
    <row customHeight="1" ht="10.5">
      <c r="G1077" s="192"/>
    </row>
    <row customHeight="1" ht="10.5">
      <c r="G1078" s="192"/>
    </row>
    <row customHeight="1" ht="10.5">
      <c r="G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C328951-35EC-ABCD-D57E-AAEB59EC36D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170D181-3B34-9604-B65B-7FD4A730672C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34.140625" customWidth="1"/>
    <col min="3" max="3" style="560" width="35.7109375" customWidth="1"/>
  </cols>
  <sheetData>
    <row customHeight="1" ht="11.25">
      <c r="B1" s="511" t="s">
        <v>463</v>
      </c>
      <c r="C1" s="511" t="s">
        <v>464</v>
      </c>
    </row>
    <row customHeight="1" ht="11.25">
      <c r="B2" s="151" t="s">
        <v>465</v>
      </c>
      <c r="C2" s="151" t="s">
        <v>466</v>
      </c>
      <c r="D2" s="51" t="s">
        <v>467</v>
      </c>
      <c r="E2" s="51" t="s">
        <v>468</v>
      </c>
    </row>
    <row customHeight="1" ht="10.5">
      <c r="B3" s="102" t="s">
        <v>469</v>
      </c>
      <c r="C3" s="102" t="s">
        <v>470</v>
      </c>
      <c r="D3" s="51">
        <v>2023</v>
      </c>
      <c r="E3" s="51" t="s">
        <v>471</v>
      </c>
    </row>
    <row customHeight="1" ht="10.5">
      <c r="B4" s="102" t="s">
        <v>472</v>
      </c>
      <c r="C4" s="102" t="s">
        <v>473</v>
      </c>
      <c r="D4" s="0">
        <v>2023</v>
      </c>
      <c r="E4" s="0" t="s">
        <v>471</v>
      </c>
    </row>
    <row customHeight="1" ht="10.5">
      <c r="B5" s="102" t="s">
        <v>474</v>
      </c>
      <c r="C5" s="102" t="s">
        <v>475</v>
      </c>
      <c r="D5" s="0">
        <v>2023</v>
      </c>
      <c r="E5" s="0" t="s">
        <v>471</v>
      </c>
    </row>
    <row customHeight="1" ht="10.5">
      <c r="B6" s="102" t="s">
        <v>476</v>
      </c>
      <c r="C6" s="102" t="s">
        <v>477</v>
      </c>
      <c r="D6" s="0">
        <v>2023</v>
      </c>
      <c r="E6" s="0" t="s">
        <v>471</v>
      </c>
    </row>
    <row customHeight="1" ht="10.5">
      <c r="B7" s="102" t="s">
        <v>478</v>
      </c>
      <c r="C7" s="102" t="s">
        <v>479</v>
      </c>
      <c r="D7" s="0">
        <v>2023</v>
      </c>
      <c r="E7" s="0" t="s">
        <v>471</v>
      </c>
    </row>
    <row customHeight="1" ht="10.5">
      <c r="B8" s="102" t="s">
        <v>480</v>
      </c>
      <c r="C8" s="102" t="s">
        <v>481</v>
      </c>
      <c r="D8" s="0">
        <v>2023</v>
      </c>
      <c r="E8" s="0" t="s">
        <v>471</v>
      </c>
    </row>
    <row customHeight="1" ht="10.5">
      <c r="B9" s="102" t="s">
        <v>482</v>
      </c>
      <c r="C9" s="102" t="s">
        <v>483</v>
      </c>
      <c r="D9" s="0">
        <v>2023</v>
      </c>
      <c r="E9" s="0" t="s">
        <v>471</v>
      </c>
    </row>
    <row customHeight="1" ht="10.5">
      <c r="B10" s="102" t="s">
        <v>484</v>
      </c>
      <c r="C10" s="102" t="s">
        <v>485</v>
      </c>
      <c r="D10" s="0">
        <v>2023</v>
      </c>
      <c r="E10" s="0" t="s">
        <v>471</v>
      </c>
    </row>
    <row customHeight="1" ht="10.5">
      <c r="B11" s="102" t="s">
        <v>486</v>
      </c>
      <c r="C11" s="102" t="s">
        <v>487</v>
      </c>
      <c r="D11" s="0">
        <v>2023</v>
      </c>
      <c r="E11" s="0" t="s">
        <v>471</v>
      </c>
    </row>
    <row customHeight="1" ht="10.5">
      <c r="B12" s="102" t="s">
        <v>488</v>
      </c>
      <c r="C12" s="102" t="s">
        <v>489</v>
      </c>
      <c r="D12" s="0">
        <v>2023</v>
      </c>
      <c r="E12" s="0" t="s">
        <v>471</v>
      </c>
    </row>
    <row customHeight="1" ht="10.5">
      <c r="B13" s="102" t="s">
        <v>490</v>
      </c>
      <c r="C13" s="102" t="s">
        <v>491</v>
      </c>
      <c r="D13" s="0">
        <v>2023</v>
      </c>
      <c r="E13" s="0" t="s">
        <v>471</v>
      </c>
    </row>
    <row customHeight="1" ht="10.5">
      <c r="B14" s="102" t="s">
        <v>492</v>
      </c>
      <c r="C14" s="102" t="s">
        <v>493</v>
      </c>
      <c r="D14" s="0">
        <v>2023</v>
      </c>
      <c r="E14" s="0" t="s">
        <v>471</v>
      </c>
    </row>
    <row customHeight="1" ht="10.5">
      <c r="B15" s="102" t="s">
        <v>494</v>
      </c>
      <c r="C15" s="102" t="s">
        <v>495</v>
      </c>
      <c r="D15" s="0">
        <v>2023</v>
      </c>
      <c r="E15" s="0" t="s">
        <v>471</v>
      </c>
    </row>
    <row customHeight="1" ht="10.5">
      <c r="B16" s="511" t="s">
        <v>496</v>
      </c>
      <c r="C16" s="511" t="s">
        <v>497</v>
      </c>
      <c r="D16" s="0">
        <v>2023</v>
      </c>
      <c r="E16" s="0" t="s">
        <v>471</v>
      </c>
    </row>
    <row customHeight="1" ht="10.5">
      <c r="B17" s="511" t="s">
        <v>498</v>
      </c>
      <c r="C17" s="511" t="s">
        <v>499</v>
      </c>
      <c r="D17" s="0">
        <v>2023</v>
      </c>
      <c r="E17" s="0" t="s">
        <v>471</v>
      </c>
    </row>
    <row customHeight="1" ht="10.5">
      <c r="B18" s="511" t="s">
        <v>500</v>
      </c>
      <c r="C18" s="511" t="s">
        <v>501</v>
      </c>
      <c r="D18" s="0">
        <v>2023</v>
      </c>
      <c r="E18" s="0" t="s">
        <v>471</v>
      </c>
    </row>
    <row customHeight="1" ht="10.5">
      <c r="B19" s="511" t="s">
        <v>502</v>
      </c>
      <c r="C19" s="511" t="s">
        <v>503</v>
      </c>
      <c r="D19" s="0">
        <v>2023</v>
      </c>
      <c r="E19" s="0" t="s">
        <v>471</v>
      </c>
    </row>
    <row customHeight="1" ht="10.5">
      <c r="B20" s="511" t="s">
        <v>504</v>
      </c>
      <c r="C20" s="511" t="s">
        <v>505</v>
      </c>
      <c r="D20" s="0">
        <v>2023</v>
      </c>
      <c r="E20" s="0" t="s">
        <v>471</v>
      </c>
    </row>
    <row customHeight="1" ht="10.5">
      <c r="B21" s="511" t="s">
        <v>504</v>
      </c>
      <c r="C21" s="511" t="s">
        <v>506</v>
      </c>
      <c r="D21" s="0">
        <v>2023</v>
      </c>
      <c r="E21" s="0" t="s">
        <v>471</v>
      </c>
    </row>
    <row customHeight="1" ht="10.5">
      <c r="B22" s="511" t="s">
        <v>504</v>
      </c>
      <c r="C22" s="511" t="s">
        <v>507</v>
      </c>
      <c r="D22" s="0">
        <v>2023</v>
      </c>
      <c r="E22" s="0" t="s">
        <v>471</v>
      </c>
    </row>
    <row customHeight="1" ht="10.5">
      <c r="B23" s="511" t="s">
        <v>504</v>
      </c>
      <c r="C23" s="511" t="s">
        <v>508</v>
      </c>
      <c r="D23" s="0">
        <v>2023</v>
      </c>
      <c r="E23" s="0" t="s">
        <v>471</v>
      </c>
    </row>
    <row customHeight="1" ht="10.5">
      <c r="B24" s="511" t="s">
        <v>504</v>
      </c>
      <c r="C24" s="511" t="s">
        <v>509</v>
      </c>
      <c r="D24" s="0">
        <v>2023</v>
      </c>
      <c r="E24" s="0" t="s">
        <v>471</v>
      </c>
    </row>
    <row customHeight="1" ht="10.5">
      <c r="B25" s="511" t="s">
        <v>504</v>
      </c>
      <c r="C25" s="511" t="s">
        <v>510</v>
      </c>
      <c r="D25" s="0">
        <v>2023</v>
      </c>
      <c r="E25" s="0" t="s">
        <v>471</v>
      </c>
    </row>
    <row customHeight="1" ht="10.5">
      <c r="B26" s="511" t="s">
        <v>504</v>
      </c>
      <c r="C26" s="511" t="s">
        <v>511</v>
      </c>
      <c r="D26" s="0">
        <v>2023</v>
      </c>
      <c r="E26" s="0" t="s">
        <v>471</v>
      </c>
    </row>
    <row customHeight="1" ht="10.5">
      <c r="B27" s="511" t="s">
        <v>504</v>
      </c>
      <c r="C27" s="511" t="s">
        <v>512</v>
      </c>
      <c r="D27" s="0">
        <v>2023</v>
      </c>
      <c r="E27" s="0" t="s">
        <v>471</v>
      </c>
    </row>
    <row customHeight="1" ht="10.5">
      <c r="B28" s="511" t="s">
        <v>504</v>
      </c>
      <c r="C28" s="511" t="s">
        <v>513</v>
      </c>
      <c r="D28" s="0">
        <v>2023</v>
      </c>
      <c r="E28" s="0" t="s">
        <v>471</v>
      </c>
    </row>
    <row customHeight="1" ht="10.5">
      <c r="B29" s="511" t="s">
        <v>504</v>
      </c>
      <c r="C29" s="511" t="s">
        <v>514</v>
      </c>
      <c r="D29" s="0">
        <v>2023</v>
      </c>
      <c r="E29" s="0" t="s">
        <v>471</v>
      </c>
    </row>
    <row customHeight="1" ht="10.5">
      <c r="B30" s="511" t="s">
        <v>504</v>
      </c>
      <c r="C30" s="511" t="s">
        <v>52</v>
      </c>
      <c r="D30" s="0">
        <v>2023</v>
      </c>
      <c r="E30" s="0" t="s">
        <v>471</v>
      </c>
    </row>
    <row customHeight="1" ht="10.5">
      <c r="B31" s="511" t="s">
        <v>504</v>
      </c>
      <c r="C31" s="511" t="s">
        <v>515</v>
      </c>
      <c r="D31" s="0">
        <v>2023</v>
      </c>
      <c r="E31" s="0" t="s">
        <v>471</v>
      </c>
    </row>
    <row customHeight="1" ht="10.5">
      <c r="B32" s="511" t="s">
        <v>504</v>
      </c>
      <c r="C32" s="511" t="s">
        <v>516</v>
      </c>
      <c r="D32" s="0">
        <v>2023</v>
      </c>
      <c r="E32" s="0" t="s">
        <v>471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388FCE-EA53-9B52-831D-96E05D8A9B36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2.7109375" customWidth="1"/>
    <col min="2" max="2" style="560" width="140.7109375" customWidth="1"/>
  </cols>
  <sheetData>
    <row r="5" customHeight="1" ht="42">
      <c r="B5" s="259" t="s">
        <v>517</v>
      </c>
    </row>
    <row r="10" customHeight="1" ht="21">
      <c r="B10" s="257" t="s">
        <v>518</v>
      </c>
    </row>
    <row customHeight="1" ht="52.5">
      <c r="B11" s="257" t="s">
        <v>519</v>
      </c>
    </row>
    <row customHeight="1" ht="21">
      <c r="B12" s="257" t="s">
        <v>520</v>
      </c>
    </row>
    <row customHeight="1" ht="42">
      <c r="B13" s="257" t="s">
        <v>521</v>
      </c>
    </row>
    <row customHeight="1" ht="42">
      <c r="B14" s="257" t="s">
        <v>521</v>
      </c>
    </row>
    <row customHeight="1" ht="21">
      <c r="B15" s="257" t="s">
        <v>522</v>
      </c>
    </row>
    <row customHeight="1" ht="10.5">
      <c r="B16" s="258"/>
    </row>
    <row customHeight="1" ht="10.5">
      <c r="B17" s="258"/>
    </row>
    <row customHeight="1" ht="10.5">
      <c r="B18" s="258"/>
    </row>
    <row customHeight="1" ht="10.5">
      <c r="B19" s="258"/>
    </row>
    <row customHeight="1" ht="21">
      <c r="B20" s="257" t="s">
        <v>523</v>
      </c>
    </row>
    <row customHeight="1" ht="10.5">
      <c r="B21" s="257" t="s">
        <v>524</v>
      </c>
    </row>
    <row customHeight="1" ht="31.5">
      <c r="B22" s="257" t="s">
        <v>525</v>
      </c>
    </row>
    <row customHeight="1" ht="10.5">
      <c r="B23" s="257" t="s">
        <v>526</v>
      </c>
    </row>
    <row customHeight="1" ht="10.5">
      <c r="B24" s="257" t="s">
        <v>527</v>
      </c>
    </row>
    <row customHeight="1" ht="21">
      <c r="B25" s="257" t="s">
        <v>528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23BC086-4626-0EDB-0EB8-BA52BB67BB7C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0.5">
      <c r="A1" s="511" t="s">
        <v>529</v>
      </c>
      <c r="B1" s="51" t="s">
        <v>530</v>
      </c>
    </row>
    <row customHeight="1" ht="10.5">
      <c r="A2" s="511" t="s">
        <v>531</v>
      </c>
      <c r="B2" s="0" t="s">
        <v>255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